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BA7B080-7286-4214-872F-820184D29837}" xr6:coauthVersionLast="47" xr6:coauthVersionMax="47" xr10:uidLastSave="{00000000-0000-0000-0000-000000000000}"/>
  <bookViews>
    <workbookView xWindow="255" yWindow="465" windowWidth="17910" windowHeight="13185" xr2:uid="{00000000-000D-0000-FFFF-FFFF00000000}"/>
  </bookViews>
  <sheets>
    <sheet name="БЗ ОПТ ЛЕТО 2022г" sheetId="2" r:id="rId1"/>
  </sheets>
  <definedNames>
    <definedName name="_xlnm.Print_Area" localSheetId="0">'БЗ ОПТ ЛЕТО 2022г'!$A$1:$L$167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2" l="1"/>
  <c r="I13" i="2"/>
  <c r="F113" i="2"/>
  <c r="F107" i="2"/>
  <c r="F90" i="2"/>
  <c r="F102" i="2"/>
  <c r="F98" i="2"/>
  <c r="F94" i="2"/>
  <c r="C158" i="2"/>
  <c r="C166" i="2"/>
  <c r="C152" i="2"/>
  <c r="C127" i="2"/>
  <c r="C115" i="2"/>
  <c r="C102" i="2"/>
  <c r="C98" i="2"/>
  <c r="L74" i="2"/>
  <c r="L83" i="2"/>
  <c r="C89" i="2"/>
  <c r="L59" i="2"/>
  <c r="L37" i="2"/>
  <c r="L29" i="2"/>
  <c r="L20" i="2"/>
  <c r="I65" i="2"/>
  <c r="I70" i="2"/>
  <c r="I81" i="2"/>
  <c r="I59" i="2"/>
  <c r="I40" i="2"/>
  <c r="I33" i="2"/>
  <c r="I25" i="2"/>
  <c r="F80" i="2"/>
  <c r="F75" i="2"/>
  <c r="F54" i="2"/>
  <c r="F49" i="2"/>
  <c r="F46" i="2"/>
  <c r="F42" i="2"/>
  <c r="F32" i="2"/>
  <c r="F12" i="2"/>
  <c r="C82" i="2"/>
  <c r="C74" i="2"/>
  <c r="C66" i="2"/>
  <c r="C55" i="2"/>
  <c r="C49" i="2"/>
  <c r="C31" i="2"/>
  <c r="I166" i="2" s="1"/>
  <c r="I167" i="2" l="1"/>
</calcChain>
</file>

<file path=xl/sharedStrings.xml><?xml version="1.0" encoding="utf-8"?>
<sst xmlns="http://schemas.openxmlformats.org/spreadsheetml/2006/main" count="431" uniqueCount="358">
  <si>
    <r>
      <t xml:space="preserve">Ф.И.О </t>
    </r>
    <r>
      <rPr>
        <b/>
        <i/>
        <sz val="10"/>
        <color indexed="10"/>
        <rFont val="Cambria"/>
        <family val="1"/>
        <charset val="204"/>
      </rPr>
      <t>(полностью)</t>
    </r>
  </si>
  <si>
    <r>
      <t xml:space="preserve">Телефон </t>
    </r>
    <r>
      <rPr>
        <b/>
        <i/>
        <sz val="10"/>
        <color indexed="10"/>
        <rFont val="Cambria"/>
        <family val="1"/>
        <charset val="204"/>
      </rPr>
      <t>(обязательно)</t>
    </r>
  </si>
  <si>
    <r>
      <t>Почтовый адрес</t>
    </r>
    <r>
      <rPr>
        <b/>
        <i/>
        <sz val="10"/>
        <color indexed="10"/>
        <rFont val="Cambria"/>
        <family val="1"/>
        <charset val="204"/>
      </rPr>
      <t xml:space="preserve"> (полностью, обязат.)</t>
    </r>
  </si>
  <si>
    <r>
      <t xml:space="preserve">Адрес эл. почты </t>
    </r>
    <r>
      <rPr>
        <i/>
        <sz val="10"/>
        <rFont val="Cambria"/>
        <family val="1"/>
        <charset val="204"/>
      </rPr>
      <t>(указать, если есть)</t>
    </r>
  </si>
  <si>
    <t>№ п/п</t>
  </si>
  <si>
    <t>наименование</t>
  </si>
  <si>
    <t>кол-во</t>
  </si>
  <si>
    <t>Итого:</t>
  </si>
  <si>
    <t xml:space="preserve">    Итого:</t>
  </si>
  <si>
    <t>Маяк</t>
  </si>
  <si>
    <t>Древесно-кустарниковые декоративные культуры</t>
  </si>
  <si>
    <t>Плодовые и плодово-ягодные культуры</t>
  </si>
  <si>
    <t>Приземленное</t>
  </si>
  <si>
    <t>Чудное</t>
  </si>
  <si>
    <t>Наггет</t>
  </si>
  <si>
    <t>Изобильная</t>
  </si>
  <si>
    <t>Щедрая</t>
  </si>
  <si>
    <t>Солнечная</t>
  </si>
  <si>
    <t>Селекшн</t>
  </si>
  <si>
    <t>Медок</t>
  </si>
  <si>
    <t>Маунт Эверест</t>
  </si>
  <si>
    <t>Ковровое</t>
  </si>
  <si>
    <t>Анна</t>
  </si>
  <si>
    <t>Жолобовская</t>
  </si>
  <si>
    <t>Карамелька</t>
  </si>
  <si>
    <t>Ваниль Фрайз</t>
  </si>
  <si>
    <t>Пинк Квин</t>
  </si>
  <si>
    <t>Исеть белая</t>
  </si>
  <si>
    <t>Краса Свердловска</t>
  </si>
  <si>
    <t>Сенатор</t>
  </si>
  <si>
    <t>Кроха</t>
  </si>
  <si>
    <t>Зоренька Алтая</t>
  </si>
  <si>
    <t>Волхова</t>
  </si>
  <si>
    <t>Ливинг Дейлайт</t>
  </si>
  <si>
    <t>Танжерин</t>
  </si>
  <si>
    <t>Дьяболо</t>
  </si>
  <si>
    <t>Румянка Свердловская</t>
  </si>
  <si>
    <t>Амфора</t>
  </si>
  <si>
    <t>Пурпурная свеча</t>
  </si>
  <si>
    <t>Эрнест Финкен</t>
  </si>
  <si>
    <t>Биг Бен</t>
  </si>
  <si>
    <t>Граффити</t>
  </si>
  <si>
    <t>Пинк Даймонд</t>
  </si>
  <si>
    <t>Глаука Калликарпа Хальт</t>
  </si>
  <si>
    <t>Нью Даун</t>
  </si>
  <si>
    <t>Претти Полли</t>
  </si>
  <si>
    <t>Алебастр</t>
  </si>
  <si>
    <t>Жирандоль</t>
  </si>
  <si>
    <t>Серебряное копытце</t>
  </si>
  <si>
    <t>Свердловчанин</t>
  </si>
  <si>
    <t>Пересвет</t>
  </si>
  <si>
    <t>Бореалис</t>
  </si>
  <si>
    <t>Елизавета</t>
  </si>
  <si>
    <t>Улала</t>
  </si>
  <si>
    <t>Виола</t>
  </si>
  <si>
    <t>Ауреум</t>
  </si>
  <si>
    <t>Бульдонеж</t>
  </si>
  <si>
    <t>Розеум</t>
  </si>
  <si>
    <t>Ива (горшок Р9) 85р</t>
  </si>
  <si>
    <t>Курильский чай (горшок Р9)90р</t>
  </si>
  <si>
    <t>Золотой полет</t>
  </si>
  <si>
    <t>Катерина Дукс</t>
  </si>
  <si>
    <t>Мак Кейс Вайт</t>
  </si>
  <si>
    <t>Пинк Виспе</t>
  </si>
  <si>
    <t>Пинк Принцесс</t>
  </si>
  <si>
    <t>Диабл Д`Ор</t>
  </si>
  <si>
    <t>Ждеховице</t>
  </si>
  <si>
    <t>Ред Барон</t>
  </si>
  <si>
    <t>Энджел Голд</t>
  </si>
  <si>
    <t>Хелен (Престона)</t>
  </si>
  <si>
    <t>Памяти Колесникова</t>
  </si>
  <si>
    <t>Спирея (горшок Р9)90р</t>
  </si>
  <si>
    <t>Голд Флейм</t>
  </si>
  <si>
    <t>Макрофила</t>
  </si>
  <si>
    <t>На-на</t>
  </si>
  <si>
    <t>Сан-Суси Набиона</t>
  </si>
  <si>
    <t>Серая Грефшейм</t>
  </si>
  <si>
    <t>Осеннее низкорослое</t>
  </si>
  <si>
    <t>летние сорта</t>
  </si>
  <si>
    <t>Орловский пионер</t>
  </si>
  <si>
    <t>Ураюл</t>
  </si>
  <si>
    <t>осенние сорта</t>
  </si>
  <si>
    <t>Анис Свердловский</t>
  </si>
  <si>
    <t>Имбеляна</t>
  </si>
  <si>
    <t>зимние сорта</t>
  </si>
  <si>
    <t>Антоновка</t>
  </si>
  <si>
    <t>Вишневая</t>
  </si>
  <si>
    <t>ВЭМ желтый (Данила)</t>
  </si>
  <si>
    <t>ВЭМ розовый</t>
  </si>
  <si>
    <t>Имрус</t>
  </si>
  <si>
    <t>Первоуральская</t>
  </si>
  <si>
    <t>Родниковое</t>
  </si>
  <si>
    <t>Рубиновые дуки</t>
  </si>
  <si>
    <t>Опата</t>
  </si>
  <si>
    <t>Пирамидальная черная</t>
  </si>
  <si>
    <t>Болотовская</t>
  </si>
  <si>
    <t>Брусницына</t>
  </si>
  <si>
    <t>Гжелка</t>
  </si>
  <si>
    <t>Лебедушка</t>
  </si>
  <si>
    <t>Нарымская</t>
  </si>
  <si>
    <t>Пингвин</t>
  </si>
  <si>
    <t>Сильгинка</t>
  </si>
  <si>
    <t>Соловей</t>
  </si>
  <si>
    <t>Югана</t>
  </si>
  <si>
    <t>Слабошиповатый</t>
  </si>
  <si>
    <t>Шиповатый</t>
  </si>
  <si>
    <t>Балтийский</t>
  </si>
  <si>
    <t>Конфетный</t>
  </si>
  <si>
    <t>Краснославянский</t>
  </si>
  <si>
    <t>Олави</t>
  </si>
  <si>
    <t>Венера</t>
  </si>
  <si>
    <t>Ляйсан</t>
  </si>
  <si>
    <t>Шафак</t>
  </si>
  <si>
    <t>Биг Берри</t>
  </si>
  <si>
    <t>Корен Биг</t>
  </si>
  <si>
    <t>Годжи (горшок Р9)90р</t>
  </si>
  <si>
    <t>Крыжовник (горшок Р9)85р</t>
  </si>
  <si>
    <t>Стивенс</t>
  </si>
  <si>
    <t>Франклин</t>
  </si>
  <si>
    <t>Элпе</t>
  </si>
  <si>
    <t>Айва (горшок Р9)85р</t>
  </si>
  <si>
    <t>Гортензия (горшок Р9)170р</t>
  </si>
  <si>
    <t>Грин Спайер</t>
  </si>
  <si>
    <t>Даймонд Руж</t>
  </si>
  <si>
    <t>Скайфолл</t>
  </si>
  <si>
    <t>Фрайз Мельба</t>
  </si>
  <si>
    <t>Шугар Раш</t>
  </si>
  <si>
    <t>Гаухальта</t>
  </si>
  <si>
    <t>Келси</t>
  </si>
  <si>
    <t>Пестролистный</t>
  </si>
  <si>
    <t>Сибирика</t>
  </si>
  <si>
    <t>Абботсвуд</t>
  </si>
  <si>
    <t>Дей Даун</t>
  </si>
  <si>
    <t>Манго Танго</t>
  </si>
  <si>
    <t>Пинк Пароди</t>
  </si>
  <si>
    <t>Альбифлора</t>
  </si>
  <si>
    <t>Манон</t>
  </si>
  <si>
    <t>Неон Флеш</t>
  </si>
  <si>
    <t>Форзиция (горшок Р9)85р</t>
  </si>
  <si>
    <t>Чубушник (горшок Р9)90р</t>
  </si>
  <si>
    <t>Арктика</t>
  </si>
  <si>
    <t>Комсомолец</t>
  </si>
  <si>
    <t>Мон Блан</t>
  </si>
  <si>
    <t>Геракл</t>
  </si>
  <si>
    <t>Золотые купола</t>
  </si>
  <si>
    <t>Беглянка</t>
  </si>
  <si>
    <t>Глен Лион</t>
  </si>
  <si>
    <t>Гусар</t>
  </si>
  <si>
    <t>Лель</t>
  </si>
  <si>
    <t>Мишутка</t>
  </si>
  <si>
    <t>Орбита</t>
  </si>
  <si>
    <t>Татьяна</t>
  </si>
  <si>
    <t>Турмалин</t>
  </si>
  <si>
    <t>Алая россыпь</t>
  </si>
  <si>
    <t>Бархатная</t>
  </si>
  <si>
    <t>Золотой сентябрь</t>
  </si>
  <si>
    <t>Столичная</t>
  </si>
  <si>
    <t>Малина (горшок Р9)</t>
  </si>
  <si>
    <t>Калина (горшок Р9)95р</t>
  </si>
  <si>
    <t>Таежные рубины</t>
  </si>
  <si>
    <t>Ульгень</t>
  </si>
  <si>
    <t>Амурская роза</t>
  </si>
  <si>
    <t>Антонина</t>
  </si>
  <si>
    <t>Даная</t>
  </si>
  <si>
    <t>Ракитянская</t>
  </si>
  <si>
    <t>Селигран</t>
  </si>
  <si>
    <t>Калина декор (горшок Р9)95р</t>
  </si>
  <si>
    <t>Кустовая (горшок 2 л)165р</t>
  </si>
  <si>
    <t>Карлики Мазунина М.А. (горшок 2 л) 165р</t>
  </si>
  <si>
    <t>Колоновидная (горшок 2 л)180р</t>
  </si>
  <si>
    <t>Штамбовая (горшок 2 л)165р</t>
  </si>
  <si>
    <t>Слива привитая (горшок 2 л)175р</t>
  </si>
  <si>
    <t>Вишня (горшок Р9)110р</t>
  </si>
  <si>
    <t>Жимолость (горшок Р9)90р</t>
  </si>
  <si>
    <t>Облепиха (горшок Р9)95р</t>
  </si>
  <si>
    <t>Клюква (горшок Р9)200р</t>
  </si>
  <si>
    <t>Княженика (горшок Р9)100р</t>
  </si>
  <si>
    <t>Дерен (горшок Р9)95р</t>
  </si>
  <si>
    <t>Черемуха декор (горшок 2 л)105р</t>
  </si>
  <si>
    <t>Смородина золотистая 
(горшок Р9) 95р</t>
  </si>
  <si>
    <t xml:space="preserve">Розы (горшок 2л) </t>
  </si>
  <si>
    <t>ЯБЛОНЯ
 привитая 2-х летняя</t>
  </si>
  <si>
    <t>Аскот</t>
  </si>
  <si>
    <t>Боинг</t>
  </si>
  <si>
    <t>Игуана</t>
  </si>
  <si>
    <t>Императрица Фарах</t>
  </si>
  <si>
    <t>Конго</t>
  </si>
  <si>
    <t>Оранж Джус</t>
  </si>
  <si>
    <t>Проуд</t>
  </si>
  <si>
    <t>Три Дэ</t>
  </si>
  <si>
    <t>Фредерик Мистраль</t>
  </si>
  <si>
    <t>Чайно-гибридные   165р</t>
  </si>
  <si>
    <t>Абрахам Дерби</t>
  </si>
  <si>
    <t>Бразе Кадфаэль</t>
  </si>
  <si>
    <t>Вильям Шекспир</t>
  </si>
  <si>
    <t>Голден Селебрейшн</t>
  </si>
  <si>
    <t>Леди Эмма Гамильтон</t>
  </si>
  <si>
    <t>Манстед Вуд</t>
  </si>
  <si>
    <t>Транквилити</t>
  </si>
  <si>
    <t>Фишерман Френд</t>
  </si>
  <si>
    <t>Херитедж</t>
  </si>
  <si>
    <t>Английские  190 р</t>
  </si>
  <si>
    <t>Вестерленд</t>
  </si>
  <si>
    <t>Шлосс Ойтин</t>
  </si>
  <si>
    <t>Элоди Госсюэн</t>
  </si>
  <si>
    <t>Шраб 190 р</t>
  </si>
  <si>
    <t>Алоха</t>
  </si>
  <si>
    <t>Индиголетта</t>
  </si>
  <si>
    <t>Кларенс Хаус</t>
  </si>
  <si>
    <t>Нахема</t>
  </si>
  <si>
    <t>Римоза</t>
  </si>
  <si>
    <t>Розанна</t>
  </si>
  <si>
    <t>Плетистые 190 р</t>
  </si>
  <si>
    <r>
      <t>СВГ</t>
    </r>
    <r>
      <rPr>
        <b/>
        <sz val="10"/>
        <color theme="1"/>
        <rFont val="Calibri"/>
        <family val="2"/>
        <charset val="204"/>
        <scheme val="minor"/>
      </rPr>
      <t xml:space="preserve"> (горшок Р9)105р</t>
    </r>
  </si>
  <si>
    <r>
      <t xml:space="preserve">Ремонтантные сорта </t>
    </r>
    <r>
      <rPr>
        <b/>
        <i/>
        <sz val="10"/>
        <rFont val="Calibri"/>
        <family val="2"/>
        <charset val="204"/>
        <scheme val="minor"/>
      </rPr>
      <t>90р</t>
    </r>
  </si>
  <si>
    <r>
      <t xml:space="preserve">Крупноплодные сорта </t>
    </r>
    <r>
      <rPr>
        <b/>
        <i/>
        <sz val="10"/>
        <rFont val="Calibri"/>
        <family val="2"/>
        <charset val="204"/>
        <scheme val="minor"/>
      </rPr>
      <t>70р</t>
    </r>
  </si>
  <si>
    <t>Барбарис (горшок Р9)95р</t>
  </si>
  <si>
    <r>
      <t xml:space="preserve">Ремонтантные выдающиеся сорта </t>
    </r>
    <r>
      <rPr>
        <b/>
        <i/>
        <sz val="8"/>
        <rFont val="Calibri"/>
        <family val="2"/>
        <charset val="204"/>
        <scheme val="minor"/>
      </rPr>
      <t>100р</t>
    </r>
  </si>
  <si>
    <r>
      <t xml:space="preserve">Распространенные высокоурожайные сорта </t>
    </r>
    <r>
      <rPr>
        <b/>
        <i/>
        <sz val="8"/>
        <rFont val="Calibri"/>
        <family val="2"/>
        <charset val="204"/>
        <scheme val="minor"/>
      </rPr>
      <t>50р</t>
    </r>
  </si>
  <si>
    <t>Пузыреплодник (горшок Р9)90р</t>
  </si>
  <si>
    <t>Дартс Голд</t>
  </si>
  <si>
    <t>Лютеус</t>
  </si>
  <si>
    <t>Саммер вайн</t>
  </si>
  <si>
    <t>Тини Вайт</t>
  </si>
  <si>
    <t>Антони Ватерер</t>
  </si>
  <si>
    <t>Лилипутовая</t>
  </si>
  <si>
    <t>Меджик карпет</t>
  </si>
  <si>
    <t>Спектабилис</t>
  </si>
  <si>
    <t>Спринг Глори</t>
  </si>
  <si>
    <t>Береза Голден Треже 90р</t>
  </si>
  <si>
    <t>Крушина 90р</t>
  </si>
  <si>
    <t>Сакура Койо-но-май 160р</t>
  </si>
  <si>
    <t>Снежноягодник Мазе оф Перл 90р</t>
  </si>
  <si>
    <t>Алыча корнесобственная (горшок Р9)105р</t>
  </si>
  <si>
    <t>Сорта алычи корнесоб. в горшке Р9 в ас-е в небольшом кол-ве будут предложены на месте.</t>
  </si>
  <si>
    <t>Венгерка Уральская</t>
  </si>
  <si>
    <t>Достойная</t>
  </si>
  <si>
    <t>Людмила</t>
  </si>
  <si>
    <t>Мозайка</t>
  </si>
  <si>
    <t>Пионерка</t>
  </si>
  <si>
    <t>Скромница</t>
  </si>
  <si>
    <t>Хабаровская ранняя</t>
  </si>
  <si>
    <t>Чемальская крупная (Ксения)</t>
  </si>
  <si>
    <t>Вишня войлочная (горшок Р9)105р</t>
  </si>
  <si>
    <t>Осенняя Вировская</t>
  </si>
  <si>
    <t>Ежевика (горшок Р9)150р</t>
  </si>
  <si>
    <t>Блэк Сатин</t>
  </si>
  <si>
    <t>Навахо</t>
  </si>
  <si>
    <t>Чачанска Бестрна</t>
  </si>
  <si>
    <t>Честер</t>
  </si>
  <si>
    <t>Другие плодовые (горшок Р9)</t>
  </si>
  <si>
    <t>Йошта Моро 90р</t>
  </si>
  <si>
    <t>Арония Амит 115р</t>
  </si>
  <si>
    <t>Арония Викинг 115р</t>
  </si>
  <si>
    <t>Арония Неро 115р</t>
  </si>
  <si>
    <t>Всего роз:</t>
  </si>
  <si>
    <t>Аннет</t>
  </si>
  <si>
    <t>Другие декор. (горшок Р9)</t>
  </si>
  <si>
    <t>Фришиана белая</t>
  </si>
  <si>
    <t>Алтайская сладкая</t>
  </si>
  <si>
    <t>Превосходная</t>
  </si>
  <si>
    <t>Эксель</t>
  </si>
  <si>
    <t>Гейша герл</t>
  </si>
  <si>
    <t>Клементин</t>
  </si>
  <si>
    <t>Беби лейс</t>
  </si>
  <si>
    <t>Бомбшел</t>
  </si>
  <si>
    <t>Вимс ред</t>
  </si>
  <si>
    <t>Геркулес</t>
  </si>
  <si>
    <t>Грейт эскейп</t>
  </si>
  <si>
    <t>Левана</t>
  </si>
  <si>
    <t>Пастель Грин</t>
  </si>
  <si>
    <t>Литтл Фрайз</t>
  </si>
  <si>
    <t>Адмирейшн</t>
  </si>
  <si>
    <t>Арлекин</t>
  </si>
  <si>
    <t>Пау вау</t>
  </si>
  <si>
    <t>Пинк Берд</t>
  </si>
  <si>
    <t>Голдфингер</t>
  </si>
  <si>
    <t>Розаце</t>
  </si>
  <si>
    <t>Бель Этуаль</t>
  </si>
  <si>
    <t>Вирджинал</t>
  </si>
  <si>
    <t>Еллоу Хил</t>
  </si>
  <si>
    <t>Сакура Пайн 160 р</t>
  </si>
  <si>
    <t>Сакура Роял Бургунди 160 р</t>
  </si>
  <si>
    <t>Сибириан Перлс</t>
  </si>
  <si>
    <t>Флавиромея</t>
  </si>
  <si>
    <t>Ауреа</t>
  </si>
  <si>
    <t>Анис винтер оранж</t>
  </si>
  <si>
    <t>Белласол</t>
  </si>
  <si>
    <t>Дакота Санпот</t>
  </si>
  <si>
    <t>Жимолость дек. (Р9)90 р</t>
  </si>
  <si>
    <t>Стандарт Урала</t>
  </si>
  <si>
    <t>Севастьяновская</t>
  </si>
  <si>
    <t>Триана</t>
  </si>
  <si>
    <t>Алиса</t>
  </si>
  <si>
    <t>Арбат</t>
  </si>
  <si>
    <t>Васюган</t>
  </si>
  <si>
    <t>Икша</t>
  </si>
  <si>
    <t>Малюха</t>
  </si>
  <si>
    <t>Линвуд Голд</t>
  </si>
  <si>
    <t>Голдзаубер</t>
  </si>
  <si>
    <t>Белгика селект</t>
  </si>
  <si>
    <t>Дропмор Скарлет</t>
  </si>
  <si>
    <t>Кизильник (горшок Р9)90р</t>
  </si>
  <si>
    <t>Стокгольм</t>
  </si>
  <si>
    <t>Стрейбс</t>
  </si>
  <si>
    <t>Шнайдер</t>
  </si>
  <si>
    <t>Садко</t>
  </si>
  <si>
    <t>Сириус</t>
  </si>
  <si>
    <t>Уральски изумруд</t>
  </si>
  <si>
    <t>Малахит</t>
  </si>
  <si>
    <t>Сирень корнесоб.
(горшок Р9)105р</t>
  </si>
  <si>
    <t>Литтл Ким</t>
  </si>
  <si>
    <t>Роялти</t>
  </si>
  <si>
    <t>Находка</t>
  </si>
  <si>
    <t>Китайская</t>
  </si>
  <si>
    <t>Мулатка</t>
  </si>
  <si>
    <t>Сенсация</t>
  </si>
  <si>
    <t>Примроуз</t>
  </si>
  <si>
    <t>Дабл Плей Артист</t>
  </si>
  <si>
    <t>Джун Брайт</t>
  </si>
  <si>
    <t>Дугласа</t>
  </si>
  <si>
    <t>Зигунерблюд</t>
  </si>
  <si>
    <t>Хуберт Голд</t>
  </si>
  <si>
    <t>Сирень привитая
(горшок Р9*9*14)115р</t>
  </si>
  <si>
    <t>Красный шатер</t>
  </si>
  <si>
    <t>Румяные щечки</t>
  </si>
  <si>
    <t>Ричард оф Чичестер</t>
  </si>
  <si>
    <t>Грехом Томас</t>
  </si>
  <si>
    <t>Кристофер Марлоу</t>
  </si>
  <si>
    <t>Тизи Джорджия</t>
  </si>
  <si>
    <t>Кордес Бриллиант</t>
  </si>
  <si>
    <t>Найт оул</t>
  </si>
  <si>
    <t>Пьер де Ронсар</t>
  </si>
  <si>
    <t>Симпатия</t>
  </si>
  <si>
    <t>Просперити</t>
  </si>
  <si>
    <t>Инглиш гарден</t>
  </si>
  <si>
    <t>Спрей 165 р</t>
  </si>
  <si>
    <t>Бейб</t>
  </si>
  <si>
    <t>Вивиана</t>
  </si>
  <si>
    <t>Макарена</t>
  </si>
  <si>
    <t>Рубикон</t>
  </si>
  <si>
    <t>Сара Мини</t>
  </si>
  <si>
    <t>Лавли Лидия</t>
  </si>
  <si>
    <t>Лондон Ай</t>
  </si>
  <si>
    <t>Топ Экспловер</t>
  </si>
  <si>
    <t>Сим Салабим</t>
  </si>
  <si>
    <t>Свит Аваланж</t>
  </si>
  <si>
    <t>Горанд Амор</t>
  </si>
  <si>
    <t>Ла перла</t>
  </si>
  <si>
    <t>Голд перл штейн</t>
  </si>
  <si>
    <t>Маракеш</t>
  </si>
  <si>
    <t xml:space="preserve">Большой </t>
  </si>
  <si>
    <t>Рене Гассини</t>
  </si>
  <si>
    <t>Грин Айс</t>
  </si>
  <si>
    <t>Пластун</t>
  </si>
  <si>
    <t>Соколовское</t>
  </si>
  <si>
    <t>Слива корнесобственная
 (горшок Р9)105р</t>
  </si>
  <si>
    <t>Всего горшка: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</si>
</sst>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b/>
      <i/>
      <sz val="10"/>
      <name val="Cambria"/>
      <family val="1"/>
      <charset val="204"/>
    </font>
    <font>
      <b/>
      <i/>
      <sz val="10"/>
      <color indexed="10"/>
      <name val="Cambria"/>
      <family val="1"/>
      <charset val="204"/>
    </font>
    <font>
      <sz val="10"/>
      <color theme="1"/>
      <name val="Cambria"/>
      <family val="1"/>
      <charset val="204"/>
    </font>
    <font>
      <i/>
      <sz val="10"/>
      <name val="Cambria"/>
      <family val="1"/>
      <charset val="204"/>
    </font>
    <font>
      <b/>
      <sz val="10"/>
      <color theme="1"/>
      <name val="Cambria"/>
      <family val="1"/>
      <charset val="204"/>
    </font>
    <font>
      <b/>
      <u/>
      <sz val="10"/>
      <color theme="1"/>
      <name val="Cambria"/>
      <family val="1"/>
      <charset val="204"/>
    </font>
    <font>
      <sz val="10"/>
      <name val="Cambria"/>
      <family val="1"/>
      <charset val="204"/>
    </font>
    <font>
      <b/>
      <i/>
      <sz val="10"/>
      <color theme="1"/>
      <name val="Cambria"/>
      <family val="1"/>
      <charset val="204"/>
    </font>
    <font>
      <b/>
      <i/>
      <sz val="10"/>
      <color rgb="FFFF0000"/>
      <name val="Cambria"/>
      <family val="1"/>
      <charset val="204"/>
    </font>
    <font>
      <b/>
      <sz val="10"/>
      <name val="Cambria"/>
      <family val="1"/>
      <charset val="204"/>
    </font>
    <font>
      <u/>
      <sz val="10"/>
      <name val="Cambria"/>
      <family val="1"/>
      <charset val="204"/>
    </font>
    <font>
      <sz val="10"/>
      <color rgb="FFFF0000"/>
      <name val="Cambria"/>
      <family val="1"/>
      <charset val="204"/>
    </font>
    <font>
      <i/>
      <sz val="9"/>
      <color theme="1"/>
      <name val="Cambria"/>
      <family val="1"/>
      <charset val="204"/>
    </font>
    <font>
      <i/>
      <sz val="10"/>
      <color theme="1"/>
      <name val="Cambria"/>
      <family val="1"/>
      <charset val="204"/>
    </font>
    <font>
      <b/>
      <sz val="8"/>
      <name val="Cambria"/>
      <family val="1"/>
      <charset val="204"/>
    </font>
    <font>
      <sz val="10"/>
      <color theme="1"/>
      <name val="Calibri"/>
      <family val="2"/>
      <scheme val="minor"/>
    </font>
    <font>
      <i/>
      <u/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Cambria"/>
      <family val="1"/>
      <charset val="204"/>
    </font>
    <font>
      <i/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8"/>
      <color theme="1"/>
      <name val="Cambria"/>
      <family val="1"/>
      <charset val="204"/>
    </font>
    <font>
      <i/>
      <sz val="8"/>
      <color theme="1"/>
      <name val="Cambria"/>
      <family val="1"/>
      <charset val="204"/>
    </font>
    <font>
      <b/>
      <i/>
      <sz val="8"/>
      <color rgb="FFFF0000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sz val="9"/>
      <color theme="1"/>
      <name val="Cambria"/>
      <family val="1"/>
      <charset val="204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6FEE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DFB9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3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vertical="center" shrinkToFit="1"/>
      <protection locked="0"/>
    </xf>
    <xf numFmtId="0" fontId="7" fillId="0" borderId="21" xfId="0" applyFont="1" applyFill="1" applyBorder="1" applyAlignment="1" applyProtection="1">
      <alignment horizontal="center" vertical="center" shrinkToFit="1"/>
      <protection locked="0"/>
    </xf>
    <xf numFmtId="0" fontId="7" fillId="0" borderId="20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Fill="1" applyBorder="1" applyAlignment="1" applyProtection="1">
      <alignment horizontal="center" vertical="center" shrinkToFit="1"/>
      <protection locked="0"/>
    </xf>
    <xf numFmtId="0" fontId="5" fillId="4" borderId="23" xfId="0" applyFont="1" applyFill="1" applyBorder="1" applyAlignment="1" applyProtection="1">
      <alignment horizontal="right" vertical="center"/>
    </xf>
    <xf numFmtId="0" fontId="10" fillId="4" borderId="24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shrinkToFit="1"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center" vertical="center" shrinkToFit="1"/>
    </xf>
    <xf numFmtId="0" fontId="7" fillId="0" borderId="21" xfId="0" applyFont="1" applyBorder="1" applyAlignment="1" applyProtection="1">
      <alignment vertical="center" shrinkToFit="1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 wrapText="1" shrinkToFit="1"/>
    </xf>
    <xf numFmtId="0" fontId="6" fillId="0" borderId="21" xfId="0" applyFont="1" applyBorder="1" applyAlignment="1" applyProtection="1">
      <alignment horizontal="center" vertical="center" shrinkToFit="1"/>
    </xf>
    <xf numFmtId="0" fontId="8" fillId="0" borderId="20" xfId="0" applyFont="1" applyBorder="1" applyAlignment="1" applyProtection="1">
      <alignment horizontal="center" vertical="center" shrinkToFit="1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right" vertical="center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 shrinkToFit="1"/>
    </xf>
    <xf numFmtId="0" fontId="5" fillId="4" borderId="47" xfId="0" applyFont="1" applyFill="1" applyBorder="1" applyAlignment="1" applyProtection="1">
      <alignment horizontal="right" vertical="center"/>
    </xf>
    <xf numFmtId="0" fontId="10" fillId="4" borderId="48" xfId="0" applyFont="1" applyFill="1" applyBorder="1" applyAlignment="1" applyProtection="1">
      <alignment horizontal="center" vertical="center" wrapText="1"/>
      <protection locked="0"/>
    </xf>
    <xf numFmtId="0" fontId="10" fillId="4" borderId="29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left" vertical="center" shrinkToFit="1"/>
    </xf>
    <xf numFmtId="0" fontId="3" fillId="0" borderId="21" xfId="0" applyFont="1" applyFill="1" applyBorder="1" applyAlignment="1" applyProtection="1">
      <alignment vertical="center" shrinkToFit="1"/>
      <protection locked="0"/>
    </xf>
    <xf numFmtId="0" fontId="3" fillId="0" borderId="30" xfId="0" applyFont="1" applyBorder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</xf>
    <xf numFmtId="0" fontId="8" fillId="0" borderId="21" xfId="0" applyFont="1" applyBorder="1" applyAlignment="1" applyProtection="1">
      <alignment vertical="center" shrinkToFit="1"/>
    </xf>
    <xf numFmtId="0" fontId="3" fillId="4" borderId="23" xfId="0" applyFont="1" applyFill="1" applyBorder="1" applyAlignment="1" applyProtection="1">
      <alignment horizontal="right" vertical="center"/>
    </xf>
    <xf numFmtId="0" fontId="7" fillId="4" borderId="24" xfId="0" applyFont="1" applyFill="1" applyBorder="1" applyAlignment="1" applyProtection="1">
      <alignment horizontal="center" vertical="center" wrapText="1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vertical="center" wrapText="1"/>
      <protection locked="0"/>
    </xf>
    <xf numFmtId="0" fontId="9" fillId="0" borderId="21" xfId="0" applyFont="1" applyBorder="1" applyAlignment="1" applyProtection="1">
      <alignment vertical="center" shrinkToFit="1"/>
    </xf>
    <xf numFmtId="0" fontId="3" fillId="0" borderId="30" xfId="0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</xf>
    <xf numFmtId="0" fontId="10" fillId="3" borderId="9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10" fillId="3" borderId="11" xfId="0" applyFont="1" applyFill="1" applyBorder="1" applyAlignment="1" applyProtection="1">
      <alignment horizontal="center" vertical="center" shrinkToFi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10" fillId="3" borderId="53" xfId="0" applyFont="1" applyFill="1" applyBorder="1" applyAlignment="1" applyProtection="1">
      <alignment horizontal="center" vertical="center" shrinkToFit="1"/>
    </xf>
    <xf numFmtId="0" fontId="10" fillId="3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Border="1" applyAlignment="1">
      <alignment vertical="center"/>
    </xf>
    <xf numFmtId="0" fontId="16" fillId="0" borderId="19" xfId="0" applyFont="1" applyBorder="1" applyAlignment="1">
      <alignment vertical="center" shrinkToFit="1"/>
    </xf>
    <xf numFmtId="0" fontId="17" fillId="0" borderId="19" xfId="0" applyFont="1" applyBorder="1" applyAlignment="1">
      <alignment horizontal="center" vertical="center"/>
    </xf>
    <xf numFmtId="0" fontId="3" fillId="4" borderId="46" xfId="0" applyFont="1" applyFill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 shrinkToFit="1"/>
    </xf>
    <xf numFmtId="0" fontId="3" fillId="0" borderId="18" xfId="0" applyFont="1" applyFill="1" applyBorder="1" applyAlignment="1" applyProtection="1">
      <alignment horizontal="center" vertical="center"/>
    </xf>
    <xf numFmtId="0" fontId="17" fillId="0" borderId="19" xfId="0" applyFont="1" applyBorder="1" applyAlignment="1">
      <alignment horizontal="center" vertical="center" shrinkToFit="1"/>
    </xf>
    <xf numFmtId="0" fontId="3" fillId="4" borderId="51" xfId="0" applyFont="1" applyFill="1" applyBorder="1" applyAlignment="1" applyProtection="1">
      <alignment horizontal="center" vertical="center"/>
    </xf>
    <xf numFmtId="0" fontId="3" fillId="4" borderId="22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vertical="center"/>
    </xf>
    <xf numFmtId="0" fontId="7" fillId="0" borderId="18" xfId="0" applyFont="1" applyFill="1" applyBorder="1" applyAlignment="1" applyProtection="1">
      <alignment horizontal="center" vertical="center" wrapText="1" shrinkToFit="1"/>
    </xf>
    <xf numFmtId="0" fontId="10" fillId="4" borderId="24" xfId="0" applyFont="1" applyFill="1" applyBorder="1" applyAlignment="1" applyProtection="1">
      <alignment horizontal="center" vertical="top" wrapText="1"/>
      <protection locked="0"/>
    </xf>
    <xf numFmtId="0" fontId="12" fillId="0" borderId="21" xfId="0" applyFont="1" applyBorder="1" applyAlignment="1" applyProtection="1">
      <alignment vertical="center" shrinkToFit="1"/>
    </xf>
    <xf numFmtId="0" fontId="3" fillId="0" borderId="18" xfId="0" applyFont="1" applyBorder="1" applyAlignment="1" applyProtection="1">
      <alignment horizontal="center" vertical="center" wrapText="1" shrinkToFit="1"/>
    </xf>
    <xf numFmtId="0" fontId="8" fillId="0" borderId="21" xfId="0" applyFont="1" applyBorder="1" applyAlignment="1" applyProtection="1">
      <alignment horizontal="center" vertical="center" wrapText="1" shrinkToFit="1"/>
    </xf>
    <xf numFmtId="0" fontId="8" fillId="0" borderId="21" xfId="0" applyFont="1" applyBorder="1" applyAlignment="1" applyProtection="1">
      <alignment vertical="center" wrapText="1" shrinkToFit="1"/>
    </xf>
    <xf numFmtId="0" fontId="12" fillId="0" borderId="21" xfId="0" applyFont="1" applyFill="1" applyBorder="1" applyAlignment="1" applyProtection="1">
      <alignment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shrinkToFit="1"/>
    </xf>
    <xf numFmtId="0" fontId="10" fillId="3" borderId="3" xfId="0" applyFont="1" applyFill="1" applyBorder="1" applyAlignment="1" applyProtection="1">
      <alignment horizontal="center" vertical="center" wrapText="1"/>
    </xf>
    <xf numFmtId="0" fontId="20" fillId="5" borderId="19" xfId="0" applyFont="1" applyFill="1" applyBorder="1" applyAlignment="1">
      <alignment horizontal="right" vertical="center"/>
    </xf>
    <xf numFmtId="0" fontId="21" fillId="0" borderId="19" xfId="0" applyFont="1" applyBorder="1" applyAlignment="1">
      <alignment vertical="center"/>
    </xf>
    <xf numFmtId="0" fontId="7" fillId="0" borderId="18" xfId="0" applyFont="1" applyFill="1" applyBorder="1" applyAlignment="1" applyProtection="1">
      <alignment horizontal="center" vertical="center" shrinkToFit="1"/>
    </xf>
    <xf numFmtId="0" fontId="20" fillId="5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horizontal="center" vertical="center" shrinkToFit="1"/>
    </xf>
    <xf numFmtId="0" fontId="7" fillId="0" borderId="30" xfId="0" applyFont="1" applyFill="1" applyBorder="1" applyAlignment="1" applyProtection="1">
      <alignment horizontal="center" vertical="center" shrinkToFit="1"/>
    </xf>
    <xf numFmtId="0" fontId="21" fillId="0" borderId="19" xfId="0" applyFont="1" applyBorder="1" applyAlignment="1">
      <alignment vertical="center" shrinkToFit="1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</xf>
    <xf numFmtId="0" fontId="16" fillId="0" borderId="21" xfId="0" applyFont="1" applyBorder="1" applyAlignment="1"/>
    <xf numFmtId="0" fontId="3" fillId="0" borderId="30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vertical="center" shrinkToFit="1"/>
    </xf>
    <xf numFmtId="0" fontId="12" fillId="0" borderId="20" xfId="0" applyFont="1" applyBorder="1" applyAlignment="1" applyProtection="1">
      <alignment vertical="center" wrapText="1" shrinkToFit="1"/>
    </xf>
    <xf numFmtId="0" fontId="5" fillId="4" borderId="19" xfId="0" applyFont="1" applyFill="1" applyBorder="1" applyAlignment="1" applyProtection="1">
      <alignment horizontal="right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 shrinkToFit="1"/>
    </xf>
    <xf numFmtId="0" fontId="10" fillId="4" borderId="21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vertical="center" wrapText="1" shrinkToFit="1"/>
    </xf>
    <xf numFmtId="0" fontId="14" fillId="0" borderId="21" xfId="0" applyFont="1" applyBorder="1" applyAlignment="1" applyProtection="1">
      <alignment vertical="center" shrinkToFit="1"/>
    </xf>
    <xf numFmtId="0" fontId="3" fillId="0" borderId="30" xfId="0" applyFont="1" applyFill="1" applyBorder="1" applyAlignment="1" applyProtection="1">
      <alignment horizontal="center" vertical="center" wrapText="1" shrinkToFit="1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16" fillId="0" borderId="23" xfId="0" applyFont="1" applyBorder="1" applyAlignment="1">
      <alignment vertical="center"/>
    </xf>
    <xf numFmtId="0" fontId="3" fillId="0" borderId="19" xfId="0" applyFont="1" applyFill="1" applyBorder="1" applyAlignment="1" applyProtection="1">
      <alignment vertical="center" shrinkToFit="1"/>
      <protection locked="0"/>
    </xf>
    <xf numFmtId="0" fontId="3" fillId="0" borderId="18" xfId="0" applyFont="1" applyFill="1" applyBorder="1" applyAlignment="1" applyProtection="1">
      <alignment vertical="center" shrinkToFit="1"/>
      <protection locked="0"/>
    </xf>
    <xf numFmtId="0" fontId="3" fillId="0" borderId="20" xfId="0" applyFont="1" applyFill="1" applyBorder="1" applyAlignment="1" applyProtection="1">
      <alignment vertical="center" shrinkToFit="1"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vertical="center" wrapText="1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10" fillId="3" borderId="55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shrinkToFit="1"/>
    </xf>
    <xf numFmtId="0" fontId="3" fillId="4" borderId="55" xfId="0" applyFont="1" applyFill="1" applyBorder="1" applyAlignment="1" applyProtection="1">
      <alignment horizontal="center" vertical="center"/>
    </xf>
    <xf numFmtId="0" fontId="5" fillId="4" borderId="7" xfId="0" applyFont="1" applyFill="1" applyBorder="1" applyAlignment="1" applyProtection="1">
      <alignment horizontal="right" vertical="center"/>
    </xf>
    <xf numFmtId="0" fontId="10" fillId="4" borderId="52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left" vertical="center" shrinkToFit="1"/>
    </xf>
    <xf numFmtId="0" fontId="5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horizontal="center" vertical="center" wrapText="1" shrinkToFit="1"/>
    </xf>
    <xf numFmtId="0" fontId="5" fillId="0" borderId="24" xfId="0" applyFont="1" applyFill="1" applyBorder="1" applyAlignment="1" applyProtection="1">
      <alignment vertical="center" wrapText="1"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 shrinkToFit="1"/>
    </xf>
    <xf numFmtId="0" fontId="9" fillId="0" borderId="18" xfId="0" applyFont="1" applyBorder="1" applyAlignment="1" applyProtection="1">
      <alignment horizontal="center" vertical="center" shrinkToFit="1"/>
    </xf>
    <xf numFmtId="0" fontId="9" fillId="0" borderId="19" xfId="0" applyFont="1" applyBorder="1" applyAlignment="1" applyProtection="1">
      <alignment horizontal="center" vertical="center" shrinkToFit="1"/>
    </xf>
    <xf numFmtId="0" fontId="9" fillId="0" borderId="21" xfId="0" applyFont="1" applyBorder="1" applyAlignment="1" applyProtection="1">
      <alignment horizontal="center" vertical="center" shrinkToFi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shrinkToFit="1"/>
    </xf>
    <xf numFmtId="0" fontId="5" fillId="0" borderId="16" xfId="0" applyFont="1" applyFill="1" applyBorder="1" applyAlignment="1" applyProtection="1">
      <alignment horizontal="center" vertical="center" shrinkToFit="1"/>
    </xf>
    <xf numFmtId="0" fontId="5" fillId="0" borderId="17" xfId="0" applyFont="1" applyFill="1" applyBorder="1" applyAlignment="1" applyProtection="1">
      <alignment horizontal="center" vertical="center" shrinkToFit="1"/>
    </xf>
    <xf numFmtId="0" fontId="5" fillId="7" borderId="9" xfId="0" applyFont="1" applyFill="1" applyBorder="1" applyAlignment="1" applyProtection="1">
      <alignment horizontal="center" vertical="center" wrapText="1"/>
    </xf>
    <xf numFmtId="0" fontId="5" fillId="7" borderId="25" xfId="0" applyFont="1" applyFill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shrinkToFit="1"/>
    </xf>
    <xf numFmtId="0" fontId="9" fillId="0" borderId="16" xfId="0" applyFont="1" applyBorder="1" applyAlignment="1" applyProtection="1">
      <alignment horizontal="center" vertical="center" shrinkToFit="1"/>
    </xf>
    <xf numFmtId="0" fontId="9" fillId="0" borderId="17" xfId="0" applyFont="1" applyBorder="1" applyAlignment="1" applyProtection="1">
      <alignment horizontal="center" vertical="center" shrinkToFit="1"/>
    </xf>
    <xf numFmtId="0" fontId="5" fillId="0" borderId="15" xfId="0" applyFont="1" applyBorder="1" applyAlignment="1" applyProtection="1">
      <alignment horizontal="center" vertical="center" shrinkToFit="1"/>
    </xf>
    <xf numFmtId="0" fontId="5" fillId="0" borderId="16" xfId="0" applyFont="1" applyBorder="1" applyAlignment="1" applyProtection="1">
      <alignment horizontal="center" vertical="center" shrinkToFit="1"/>
    </xf>
    <xf numFmtId="0" fontId="5" fillId="0" borderId="32" xfId="0" applyFont="1" applyFill="1" applyBorder="1" applyAlignment="1" applyProtection="1">
      <alignment horizontal="center" vertical="center" shrinkToFit="1"/>
    </xf>
    <xf numFmtId="0" fontId="9" fillId="7" borderId="12" xfId="0" applyFont="1" applyFill="1" applyBorder="1" applyAlignment="1" applyProtection="1">
      <alignment horizontal="center" vertical="center" wrapText="1"/>
    </xf>
    <xf numFmtId="0" fontId="9" fillId="7" borderId="0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5" fillId="0" borderId="35" xfId="0" applyFont="1" applyFill="1" applyBorder="1" applyAlignment="1" applyProtection="1">
      <alignment horizontal="center" vertical="center" shrinkToFit="1"/>
    </xf>
    <xf numFmtId="0" fontId="5" fillId="0" borderId="36" xfId="0" applyFont="1" applyFill="1" applyBorder="1" applyAlignment="1" applyProtection="1">
      <alignment horizontal="center" vertical="center" shrinkToFit="1"/>
    </xf>
    <xf numFmtId="0" fontId="15" fillId="0" borderId="9" xfId="0" applyFont="1" applyFill="1" applyBorder="1" applyAlignment="1" applyProtection="1">
      <alignment horizontal="center" vertical="center" wrapText="1" shrinkToFit="1"/>
    </xf>
    <xf numFmtId="0" fontId="15" fillId="0" borderId="25" xfId="0" applyFont="1" applyFill="1" applyBorder="1" applyAlignment="1" applyProtection="1">
      <alignment horizontal="center" vertical="center" wrapText="1" shrinkToFit="1"/>
    </xf>
    <xf numFmtId="0" fontId="15" fillId="0" borderId="26" xfId="0" applyFont="1" applyFill="1" applyBorder="1" applyAlignment="1" applyProtection="1">
      <alignment horizontal="center" vertical="center" wrapText="1" shrinkToFit="1"/>
    </xf>
    <xf numFmtId="0" fontId="15" fillId="0" borderId="37" xfId="0" applyFont="1" applyFill="1" applyBorder="1" applyAlignment="1" applyProtection="1">
      <alignment horizontal="center" vertical="center" wrapText="1" shrinkToFit="1"/>
    </xf>
    <xf numFmtId="0" fontId="15" fillId="0" borderId="38" xfId="0" applyFont="1" applyFill="1" applyBorder="1" applyAlignment="1" applyProtection="1">
      <alignment horizontal="center" vertical="center" wrapText="1" shrinkToFit="1"/>
    </xf>
    <xf numFmtId="0" fontId="15" fillId="0" borderId="39" xfId="0" applyFont="1" applyFill="1" applyBorder="1" applyAlignment="1" applyProtection="1">
      <alignment horizontal="center" vertical="center" wrapText="1" shrinkToFit="1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50" xfId="0" applyFont="1" applyFill="1" applyBorder="1" applyAlignment="1" applyProtection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5" fillId="0" borderId="34" xfId="0" applyFont="1" applyBorder="1" applyAlignment="1" applyProtection="1">
      <alignment horizontal="center" vertical="center" shrinkToFit="1"/>
    </xf>
    <xf numFmtId="0" fontId="5" fillId="0" borderId="35" xfId="0" applyFont="1" applyBorder="1" applyAlignment="1" applyProtection="1">
      <alignment horizontal="center" vertical="center" shrinkToFit="1"/>
    </xf>
    <xf numFmtId="0" fontId="5" fillId="0" borderId="36" xfId="0" applyFont="1" applyBorder="1" applyAlignment="1" applyProtection="1">
      <alignment horizontal="center" vertical="center" shrinkToFit="1"/>
    </xf>
    <xf numFmtId="0" fontId="5" fillId="0" borderId="9" xfId="0" applyFont="1" applyBorder="1" applyAlignment="1" applyProtection="1">
      <alignment horizontal="center" vertical="center" shrinkToFit="1"/>
    </xf>
    <xf numFmtId="0" fontId="5" fillId="0" borderId="25" xfId="0" applyFont="1" applyBorder="1" applyAlignment="1" applyProtection="1">
      <alignment horizontal="center" vertical="center" shrinkToFit="1"/>
    </xf>
    <xf numFmtId="0" fontId="5" fillId="0" borderId="18" xfId="0" applyFont="1" applyBorder="1" applyAlignment="1" applyProtection="1">
      <alignment horizontal="center" vertical="center" shrinkToFit="1"/>
    </xf>
    <xf numFmtId="0" fontId="5" fillId="0" borderId="19" xfId="0" applyFont="1" applyBorder="1" applyAlignment="1" applyProtection="1">
      <alignment horizontal="center" vertical="center" shrinkToFit="1"/>
    </xf>
    <xf numFmtId="0" fontId="5" fillId="0" borderId="20" xfId="0" applyFont="1" applyBorder="1" applyAlignment="1" applyProtection="1">
      <alignment horizontal="center" vertical="center" shrinkToFit="1"/>
    </xf>
    <xf numFmtId="0" fontId="26" fillId="0" borderId="18" xfId="0" applyFont="1" applyBorder="1" applyAlignment="1">
      <alignment horizontal="center" vertical="center" wrapText="1" shrinkToFit="1"/>
    </xf>
    <xf numFmtId="0" fontId="26" fillId="0" borderId="19" xfId="0" applyFont="1" applyBorder="1" applyAlignment="1">
      <alignment horizontal="center" vertical="center" wrapText="1" shrinkToFit="1"/>
    </xf>
    <xf numFmtId="0" fontId="26" fillId="0" borderId="21" xfId="0" applyFont="1" applyBorder="1" applyAlignment="1">
      <alignment horizontal="center" vertical="center" wrapText="1" shrinkToFit="1"/>
    </xf>
    <xf numFmtId="0" fontId="10" fillId="0" borderId="34" xfId="0" applyFont="1" applyFill="1" applyBorder="1" applyAlignment="1" applyProtection="1">
      <alignment horizontal="center" vertical="center" shrinkToFit="1"/>
    </xf>
    <xf numFmtId="0" fontId="10" fillId="0" borderId="35" xfId="0" applyFont="1" applyFill="1" applyBorder="1" applyAlignment="1" applyProtection="1">
      <alignment horizontal="center" vertical="center" shrinkToFit="1"/>
    </xf>
    <xf numFmtId="0" fontId="10" fillId="0" borderId="36" xfId="0" applyFont="1" applyFill="1" applyBorder="1" applyAlignment="1" applyProtection="1">
      <alignment horizontal="center" vertical="center" shrinkToFit="1"/>
    </xf>
    <xf numFmtId="0" fontId="24" fillId="0" borderId="25" xfId="0" applyFont="1" applyBorder="1" applyAlignment="1" applyProtection="1">
      <alignment horizontal="center" vertical="center" wrapText="1" shrinkToFit="1"/>
    </xf>
    <xf numFmtId="0" fontId="24" fillId="0" borderId="26" xfId="0" applyFont="1" applyBorder="1" applyAlignment="1" applyProtection="1">
      <alignment horizontal="center" vertical="center" wrapText="1" shrinkToFit="1"/>
    </xf>
    <xf numFmtId="0" fontId="24" fillId="0" borderId="38" xfId="0" applyFont="1" applyBorder="1" applyAlignment="1" applyProtection="1">
      <alignment horizontal="center" vertical="center" wrapText="1" shrinkToFit="1"/>
    </xf>
    <xf numFmtId="0" fontId="24" fillId="0" borderId="39" xfId="0" applyFont="1" applyBorder="1" applyAlignment="1" applyProtection="1">
      <alignment horizontal="center" vertical="center" wrapText="1" shrinkToFit="1"/>
    </xf>
    <xf numFmtId="0" fontId="5" fillId="0" borderId="15" xfId="0" applyFont="1" applyBorder="1" applyAlignment="1" applyProtection="1">
      <alignment horizontal="center" vertical="center" wrapText="1" shrinkToFit="1"/>
    </xf>
    <xf numFmtId="0" fontId="5" fillId="0" borderId="16" xfId="0" applyFont="1" applyBorder="1" applyAlignment="1" applyProtection="1">
      <alignment horizontal="center" vertical="center" wrapText="1" shrinkToFit="1"/>
    </xf>
    <xf numFmtId="0" fontId="5" fillId="0" borderId="17" xfId="0" applyFont="1" applyBorder="1" applyAlignment="1" applyProtection="1">
      <alignment horizontal="center" vertical="center" wrapText="1" shrinkToFit="1"/>
    </xf>
    <xf numFmtId="0" fontId="10" fillId="0" borderId="37" xfId="0" applyFont="1" applyBorder="1" applyAlignment="1" applyProtection="1">
      <alignment horizontal="center" vertical="center"/>
    </xf>
    <xf numFmtId="0" fontId="10" fillId="0" borderId="38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 shrinkToFit="1"/>
    </xf>
    <xf numFmtId="0" fontId="5" fillId="0" borderId="14" xfId="0" applyFont="1" applyBorder="1" applyAlignment="1" applyProtection="1">
      <alignment horizontal="center" vertical="center" shrinkToFit="1"/>
    </xf>
    <xf numFmtId="0" fontId="5" fillId="0" borderId="31" xfId="0" applyFont="1" applyBorder="1" applyAlignment="1" applyProtection="1">
      <alignment horizontal="center" vertical="center" shrinkToFit="1"/>
    </xf>
    <xf numFmtId="0" fontId="5" fillId="0" borderId="34" xfId="0" applyFont="1" applyFill="1" applyBorder="1" applyAlignment="1" applyProtection="1">
      <alignment horizontal="center" vertical="center" shrinkToFit="1"/>
    </xf>
    <xf numFmtId="0" fontId="5" fillId="0" borderId="38" xfId="0" applyFont="1" applyFill="1" applyBorder="1" applyAlignment="1" applyProtection="1">
      <alignment horizontal="center" vertical="center" shrinkToFit="1"/>
    </xf>
    <xf numFmtId="0" fontId="10" fillId="0" borderId="34" xfId="0" applyFont="1" applyFill="1" applyBorder="1" applyAlignment="1" applyProtection="1">
      <alignment horizontal="center" vertical="center" wrapText="1" shrinkToFit="1"/>
    </xf>
    <xf numFmtId="0" fontId="10" fillId="0" borderId="35" xfId="0" applyFont="1" applyFill="1" applyBorder="1" applyAlignment="1" applyProtection="1">
      <alignment horizontal="center" vertical="center" wrapText="1" shrinkToFit="1"/>
    </xf>
    <xf numFmtId="0" fontId="10" fillId="0" borderId="36" xfId="0" applyFont="1" applyFill="1" applyBorder="1" applyAlignment="1" applyProtection="1">
      <alignment horizontal="center" vertical="center" wrapText="1" shrinkToFit="1"/>
    </xf>
    <xf numFmtId="0" fontId="13" fillId="6" borderId="9" xfId="0" applyFont="1" applyFill="1" applyBorder="1" applyAlignment="1" applyProtection="1">
      <alignment horizontal="center" vertical="center" wrapText="1" shrinkToFit="1"/>
    </xf>
    <xf numFmtId="0" fontId="13" fillId="6" borderId="25" xfId="0" applyFont="1" applyFill="1" applyBorder="1" applyAlignment="1" applyProtection="1">
      <alignment horizontal="center" vertical="center" wrapText="1" shrinkToFit="1"/>
    </xf>
    <xf numFmtId="0" fontId="13" fillId="6" borderId="26" xfId="0" applyFont="1" applyFill="1" applyBorder="1" applyAlignment="1" applyProtection="1">
      <alignment horizontal="center" vertical="center" wrapText="1" shrinkToFit="1"/>
    </xf>
    <xf numFmtId="0" fontId="13" fillId="6" borderId="12" xfId="0" applyFont="1" applyFill="1" applyBorder="1" applyAlignment="1" applyProtection="1">
      <alignment horizontal="center" vertical="center" wrapText="1" shrinkToFit="1"/>
    </xf>
    <xf numFmtId="0" fontId="13" fillId="6" borderId="0" xfId="0" applyFont="1" applyFill="1" applyBorder="1" applyAlignment="1" applyProtection="1">
      <alignment horizontal="center" vertical="center" wrapText="1" shrinkToFit="1"/>
    </xf>
    <xf numFmtId="0" fontId="13" fillId="6" borderId="11" xfId="0" applyFont="1" applyFill="1" applyBorder="1" applyAlignment="1" applyProtection="1">
      <alignment horizontal="center" vertical="center" wrapText="1" shrinkToFit="1"/>
    </xf>
    <xf numFmtId="0" fontId="13" fillId="6" borderId="43" xfId="0" applyFont="1" applyFill="1" applyBorder="1" applyAlignment="1" applyProtection="1">
      <alignment horizontal="center" vertical="center" wrapText="1" shrinkToFit="1"/>
    </xf>
    <xf numFmtId="0" fontId="13" fillId="6" borderId="44" xfId="0" applyFont="1" applyFill="1" applyBorder="1" applyAlignment="1" applyProtection="1">
      <alignment horizontal="center" vertical="center" wrapText="1" shrinkToFit="1"/>
    </xf>
    <xf numFmtId="0" fontId="13" fillId="6" borderId="45" xfId="0" applyFont="1" applyFill="1" applyBorder="1" applyAlignment="1" applyProtection="1">
      <alignment horizontal="center" vertical="center" wrapText="1" shrinkToFit="1"/>
    </xf>
    <xf numFmtId="0" fontId="19" fillId="0" borderId="12" xfId="0" applyFont="1" applyBorder="1" applyAlignment="1" applyProtection="1">
      <alignment horizontal="center" vertical="center" wrapText="1" shrinkToFit="1"/>
    </xf>
    <xf numFmtId="0" fontId="19" fillId="0" borderId="0" xfId="0" applyFont="1" applyBorder="1" applyAlignment="1" applyProtection="1">
      <alignment horizontal="center" vertical="center" wrapText="1" shrinkToFit="1"/>
    </xf>
    <xf numFmtId="0" fontId="19" fillId="0" borderId="11" xfId="0" applyFont="1" applyBorder="1" applyAlignment="1" applyProtection="1">
      <alignment horizontal="center" vertical="center" wrapText="1" shrinkToFit="1"/>
    </xf>
    <xf numFmtId="0" fontId="19" fillId="0" borderId="43" xfId="0" applyFont="1" applyBorder="1" applyAlignment="1" applyProtection="1">
      <alignment horizontal="center" vertical="center" wrapText="1" shrinkToFit="1"/>
    </xf>
    <xf numFmtId="0" fontId="19" fillId="0" borderId="44" xfId="0" applyFont="1" applyBorder="1" applyAlignment="1" applyProtection="1">
      <alignment horizontal="center" vertical="center" wrapText="1" shrinkToFit="1"/>
    </xf>
    <xf numFmtId="0" fontId="19" fillId="0" borderId="45" xfId="0" applyFont="1" applyBorder="1" applyAlignment="1" applyProtection="1">
      <alignment horizontal="center" vertical="center" wrapText="1" shrinkToFit="1"/>
    </xf>
    <xf numFmtId="0" fontId="14" fillId="6" borderId="25" xfId="0" applyFont="1" applyFill="1" applyBorder="1" applyAlignment="1" applyProtection="1">
      <alignment horizontal="center" vertical="center" wrapText="1" shrinkToFit="1"/>
    </xf>
    <xf numFmtId="0" fontId="14" fillId="6" borderId="0" xfId="0" applyFont="1" applyFill="1" applyBorder="1" applyAlignment="1" applyProtection="1">
      <alignment horizontal="center" vertical="center" wrapText="1" shrinkToFit="1"/>
    </xf>
    <xf numFmtId="0" fontId="5" fillId="0" borderId="34" xfId="0" applyFont="1" applyFill="1" applyBorder="1" applyAlignment="1" applyProtection="1">
      <alignment horizontal="center" vertical="center" shrinkToFit="1"/>
      <protection locked="0"/>
    </xf>
    <xf numFmtId="0" fontId="5" fillId="0" borderId="35" xfId="0" applyFont="1" applyFill="1" applyBorder="1" applyAlignment="1" applyProtection="1">
      <alignment horizontal="center" vertical="center" shrinkToFit="1"/>
      <protection locked="0"/>
    </xf>
    <xf numFmtId="0" fontId="5" fillId="0" borderId="36" xfId="0" applyFont="1" applyFill="1" applyBorder="1" applyAlignment="1" applyProtection="1">
      <alignment horizontal="center" vertical="center" shrinkToFit="1"/>
      <protection locked="0"/>
    </xf>
    <xf numFmtId="0" fontId="10" fillId="0" borderId="14" xfId="0" applyFont="1" applyFill="1" applyBorder="1" applyAlignment="1" applyProtection="1">
      <alignment horizontal="center" vertical="center" shrinkToFit="1"/>
    </xf>
    <xf numFmtId="0" fontId="10" fillId="0" borderId="50" xfId="0" applyFont="1" applyFill="1" applyBorder="1" applyAlignment="1" applyProtection="1">
      <alignment horizontal="center" vertical="center" shrinkToFit="1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5" fillId="0" borderId="50" xfId="0" applyFont="1" applyBorder="1" applyAlignment="1" applyProtection="1">
      <alignment horizontal="center" vertical="center" shrinkToFit="1"/>
    </xf>
    <xf numFmtId="0" fontId="25" fillId="0" borderId="40" xfId="0" applyFont="1" applyFill="1" applyBorder="1" applyAlignment="1" applyProtection="1">
      <alignment horizontal="center" vertical="center" wrapText="1"/>
    </xf>
    <xf numFmtId="0" fontId="25" fillId="0" borderId="41" xfId="0" applyFont="1" applyFill="1" applyBorder="1" applyAlignment="1" applyProtection="1">
      <alignment horizontal="center" vertical="center" wrapText="1"/>
    </xf>
    <xf numFmtId="0" fontId="25" fillId="0" borderId="42" xfId="0" applyFont="1" applyFill="1" applyBorder="1" applyAlignment="1" applyProtection="1">
      <alignment horizontal="center" vertical="center" wrapText="1"/>
    </xf>
    <xf numFmtId="0" fontId="25" fillId="0" borderId="12" xfId="0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 wrapText="1"/>
    </xf>
    <xf numFmtId="0" fontId="25" fillId="0" borderId="11" xfId="0" applyFont="1" applyFill="1" applyBorder="1" applyAlignment="1" applyProtection="1">
      <alignment horizontal="center" vertical="center" wrapText="1"/>
    </xf>
    <xf numFmtId="0" fontId="10" fillId="0" borderId="37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Fill="1" applyBorder="1" applyAlignment="1" applyProtection="1">
      <alignment horizontal="center" vertical="center" shrinkToFit="1"/>
      <protection locked="0"/>
    </xf>
    <xf numFmtId="0" fontId="10" fillId="0" borderId="39" xfId="0" applyFont="1" applyFill="1" applyBorder="1" applyAlignment="1" applyProtection="1">
      <alignment horizontal="center" vertical="center" shrinkToFit="1"/>
      <protection locked="0"/>
    </xf>
    <xf numFmtId="0" fontId="10" fillId="0" borderId="34" xfId="0" applyFont="1" applyFill="1" applyBorder="1" applyAlignment="1" applyProtection="1">
      <alignment horizontal="center" vertical="center" shrinkToFit="1"/>
      <protection locked="0"/>
    </xf>
    <xf numFmtId="0" fontId="10" fillId="0" borderId="35" xfId="0" applyFont="1" applyFill="1" applyBorder="1" applyAlignment="1" applyProtection="1">
      <alignment horizontal="center" vertical="center" shrinkToFit="1"/>
      <protection locked="0"/>
    </xf>
    <xf numFmtId="0" fontId="10" fillId="0" borderId="36" xfId="0" applyFont="1" applyFill="1" applyBorder="1" applyAlignment="1" applyProtection="1">
      <alignment horizontal="center" vertical="center" shrinkToFit="1"/>
      <protection locked="0"/>
    </xf>
    <xf numFmtId="0" fontId="25" fillId="0" borderId="43" xfId="0" applyFont="1" applyFill="1" applyBorder="1" applyAlignment="1" applyProtection="1">
      <alignment horizontal="center" vertical="center" wrapText="1"/>
    </xf>
    <xf numFmtId="0" fontId="25" fillId="0" borderId="44" xfId="0" applyFont="1" applyFill="1" applyBorder="1" applyAlignment="1" applyProtection="1">
      <alignment horizontal="center" vertical="center" wrapText="1"/>
    </xf>
    <xf numFmtId="0" fontId="25" fillId="0" borderId="45" xfId="0" applyFont="1" applyFill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 shrinkToFit="1"/>
    </xf>
    <xf numFmtId="0" fontId="3" fillId="4" borderId="30" xfId="0" applyFont="1" applyFill="1" applyBorder="1" applyAlignment="1" applyProtection="1">
      <alignment horizontal="center" vertical="center"/>
    </xf>
    <xf numFmtId="0" fontId="10" fillId="0" borderId="33" xfId="0" applyFont="1" applyFill="1" applyBorder="1" applyAlignment="1" applyProtection="1">
      <alignment horizontal="center" vertical="center" shrinkToFit="1"/>
    </xf>
    <xf numFmtId="0" fontId="8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horizontal="center" vertical="center"/>
    </xf>
    <xf numFmtId="0" fontId="25" fillId="0" borderId="21" xfId="0" applyFont="1" applyBorder="1" applyAlignment="1" applyProtection="1">
      <alignment vertical="center" wrapText="1" shrinkToFit="1"/>
    </xf>
    <xf numFmtId="0" fontId="0" fillId="0" borderId="54" xfId="0" applyBorder="1" applyAlignment="1">
      <alignment vertical="center"/>
    </xf>
    <xf numFmtId="0" fontId="29" fillId="0" borderId="19" xfId="0" applyFont="1" applyBorder="1" applyAlignment="1">
      <alignment vertical="center" shrinkToFit="1"/>
    </xf>
    <xf numFmtId="0" fontId="30" fillId="0" borderId="19" xfId="0" applyFont="1" applyBorder="1" applyAlignment="1">
      <alignment vertical="center" shrinkToFit="1"/>
    </xf>
    <xf numFmtId="0" fontId="3" fillId="0" borderId="21" xfId="0" applyFont="1" applyFill="1" applyBorder="1" applyAlignment="1" applyProtection="1">
      <alignment horizontal="center" vertical="center" wrapText="1" shrinkToFit="1"/>
    </xf>
    <xf numFmtId="0" fontId="22" fillId="0" borderId="21" xfId="0" applyFont="1" applyBorder="1" applyAlignment="1">
      <alignment vertical="center" shrinkToFit="1"/>
    </xf>
    <xf numFmtId="0" fontId="22" fillId="0" borderId="21" xfId="0" applyFont="1" applyBorder="1" applyAlignment="1">
      <alignment vertical="center"/>
    </xf>
    <xf numFmtId="0" fontId="26" fillId="0" borderId="21" xfId="0" applyFont="1" applyBorder="1" applyAlignment="1">
      <alignment vertical="center" wrapText="1" shrinkToFit="1"/>
    </xf>
    <xf numFmtId="0" fontId="10" fillId="0" borderId="34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10" fillId="0" borderId="36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 shrinkToFit="1"/>
    </xf>
    <xf numFmtId="0" fontId="9" fillId="0" borderId="35" xfId="0" applyFont="1" applyBorder="1" applyAlignment="1" applyProtection="1">
      <alignment horizontal="center" vertical="center" shrinkToFit="1"/>
    </xf>
    <xf numFmtId="0" fontId="9" fillId="0" borderId="36" xfId="0" applyFont="1" applyBorder="1" applyAlignment="1" applyProtection="1">
      <alignment horizontal="center" vertical="center" shrinkToFit="1"/>
    </xf>
    <xf numFmtId="0" fontId="5" fillId="0" borderId="15" xfId="0" applyFont="1" applyBorder="1" applyAlignment="1" applyProtection="1">
      <alignment vertical="center" shrinkToFit="1"/>
    </xf>
    <xf numFmtId="0" fontId="5" fillId="0" borderId="16" xfId="0" applyFont="1" applyBorder="1" applyAlignment="1" applyProtection="1">
      <alignment vertical="center" shrinkToFit="1"/>
    </xf>
    <xf numFmtId="0" fontId="5" fillId="0" borderId="17" xfId="0" applyFont="1" applyBorder="1" applyAlignment="1" applyProtection="1">
      <alignment vertical="center" shrinkToFit="1"/>
    </xf>
    <xf numFmtId="0" fontId="14" fillId="6" borderId="26" xfId="0" applyFont="1" applyFill="1" applyBorder="1" applyAlignment="1" applyProtection="1">
      <alignment horizontal="center" vertical="center" wrapText="1" shrinkToFit="1"/>
    </xf>
    <xf numFmtId="0" fontId="14" fillId="6" borderId="11" xfId="0" applyFont="1" applyFill="1" applyBorder="1" applyAlignment="1" applyProtection="1">
      <alignment horizontal="center" vertical="center" wrapText="1" shrinkToFit="1"/>
    </xf>
    <xf numFmtId="0" fontId="3" fillId="0" borderId="51" xfId="0" applyFont="1" applyBorder="1" applyAlignment="1" applyProtection="1">
      <alignment horizontal="center" vertical="center" shrinkToFit="1"/>
    </xf>
    <xf numFmtId="0" fontId="7" fillId="0" borderId="29" xfId="0" applyFont="1" applyFill="1" applyBorder="1" applyAlignment="1" applyProtection="1">
      <alignment horizontal="center" vertical="center" shrinkToFit="1"/>
      <protection locked="0"/>
    </xf>
    <xf numFmtId="0" fontId="10" fillId="3" borderId="56" xfId="0" applyFont="1" applyFill="1" applyBorder="1" applyAlignment="1" applyProtection="1">
      <alignment horizontal="center" vertical="center" shrinkToFit="1"/>
    </xf>
    <xf numFmtId="0" fontId="7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12" fillId="0" borderId="21" xfId="0" applyFont="1" applyBorder="1" applyAlignment="1" applyProtection="1">
      <alignment vertical="center" wrapText="1" shrinkToFit="1"/>
    </xf>
    <xf numFmtId="0" fontId="24" fillId="0" borderId="9" xfId="0" applyFont="1" applyFill="1" applyBorder="1" applyAlignment="1" applyProtection="1">
      <alignment horizontal="center" vertical="center" wrapText="1"/>
    </xf>
    <xf numFmtId="0" fontId="24" fillId="0" borderId="25" xfId="0" applyFont="1" applyFill="1" applyBorder="1" applyAlignment="1" applyProtection="1">
      <alignment horizontal="center" vertical="center" wrapText="1"/>
    </xf>
    <xf numFmtId="0" fontId="24" fillId="0" borderId="26" xfId="0" applyFont="1" applyFill="1" applyBorder="1" applyAlignment="1" applyProtection="1">
      <alignment horizontal="center" vertical="center" wrapText="1"/>
    </xf>
    <xf numFmtId="0" fontId="24" fillId="0" borderId="37" xfId="0" applyFont="1" applyFill="1" applyBorder="1" applyAlignment="1" applyProtection="1">
      <alignment horizontal="center" vertical="center" wrapText="1"/>
    </xf>
    <xf numFmtId="0" fontId="24" fillId="0" borderId="38" xfId="0" applyFont="1" applyFill="1" applyBorder="1" applyAlignment="1" applyProtection="1">
      <alignment horizontal="center" vertical="center" wrapText="1"/>
    </xf>
    <xf numFmtId="0" fontId="24" fillId="0" borderId="39" xfId="0" applyFont="1" applyFill="1" applyBorder="1" applyAlignment="1" applyProtection="1">
      <alignment horizontal="center" vertical="center" wrapText="1"/>
    </xf>
    <xf numFmtId="0" fontId="8" fillId="0" borderId="35" xfId="0" applyFont="1" applyBorder="1" applyAlignment="1" applyProtection="1">
      <alignment vertical="center" shrinkToFit="1"/>
    </xf>
    <xf numFmtId="0" fontId="5" fillId="0" borderId="35" xfId="0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</xf>
    <xf numFmtId="0" fontId="14" fillId="6" borderId="44" xfId="0" applyFont="1" applyFill="1" applyBorder="1" applyAlignment="1" applyProtection="1">
      <alignment horizontal="center" vertical="center" wrapText="1" shrinkToFit="1"/>
    </xf>
    <xf numFmtId="0" fontId="14" fillId="6" borderId="45" xfId="0" applyFont="1" applyFill="1" applyBorder="1" applyAlignment="1" applyProtection="1">
      <alignment horizontal="center" vertical="center" wrapText="1" shrinkToFit="1"/>
    </xf>
    <xf numFmtId="0" fontId="5" fillId="0" borderId="9" xfId="0" applyFont="1" applyFill="1" applyBorder="1" applyAlignment="1" applyProtection="1">
      <alignment horizontal="center" vertical="center" shrinkToFit="1"/>
    </xf>
    <xf numFmtId="0" fontId="5" fillId="0" borderId="25" xfId="0" applyFont="1" applyFill="1" applyBorder="1" applyAlignment="1" applyProtection="1">
      <alignment horizontal="center" vertical="center" shrinkToFit="1"/>
    </xf>
    <xf numFmtId="0" fontId="5" fillId="0" borderId="26" xfId="0" applyFont="1" applyFill="1" applyBorder="1" applyAlignment="1" applyProtection="1">
      <alignment horizontal="center" vertical="center" shrinkToFit="1"/>
    </xf>
    <xf numFmtId="0" fontId="5" fillId="0" borderId="37" xfId="0" applyFont="1" applyFill="1" applyBorder="1" applyAlignment="1" applyProtection="1">
      <alignment horizontal="center" vertical="center" shrinkToFit="1"/>
    </xf>
    <xf numFmtId="0" fontId="5" fillId="0" borderId="39" xfId="0" applyFont="1" applyFill="1" applyBorder="1" applyAlignment="1" applyProtection="1">
      <alignment horizontal="center" vertical="center" shrinkToFit="1"/>
    </xf>
    <xf numFmtId="0" fontId="15" fillId="4" borderId="28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15" fillId="0" borderId="9" xfId="0" applyFont="1" applyFill="1" applyBorder="1" applyAlignment="1" applyProtection="1">
      <alignment horizontal="center" vertical="top" wrapText="1" shrinkToFit="1"/>
      <protection locked="0"/>
    </xf>
    <xf numFmtId="0" fontId="15" fillId="0" borderId="25" xfId="0" applyFont="1" applyFill="1" applyBorder="1" applyAlignment="1" applyProtection="1">
      <alignment horizontal="center" vertical="top" shrinkToFit="1"/>
      <protection locked="0"/>
    </xf>
    <xf numFmtId="0" fontId="15" fillId="0" borderId="26" xfId="0" applyFont="1" applyFill="1" applyBorder="1" applyAlignment="1" applyProtection="1">
      <alignment horizontal="center" vertical="top" shrinkToFit="1"/>
      <protection locked="0"/>
    </xf>
    <xf numFmtId="0" fontId="15" fillId="0" borderId="37" xfId="0" applyFont="1" applyFill="1" applyBorder="1" applyAlignment="1" applyProtection="1">
      <alignment horizontal="center" vertical="top" shrinkToFit="1"/>
      <protection locked="0"/>
    </xf>
    <xf numFmtId="0" fontId="15" fillId="0" borderId="38" xfId="0" applyFont="1" applyFill="1" applyBorder="1" applyAlignment="1" applyProtection="1">
      <alignment horizontal="center" vertical="top" shrinkToFit="1"/>
      <protection locked="0"/>
    </xf>
    <xf numFmtId="0" fontId="15" fillId="0" borderId="39" xfId="0" applyFont="1" applyFill="1" applyBorder="1" applyAlignment="1" applyProtection="1">
      <alignment horizontal="center" vertical="top" shrinkToFit="1"/>
      <protection locked="0"/>
    </xf>
    <xf numFmtId="0" fontId="0" fillId="0" borderId="21" xfId="0" applyBorder="1" applyAlignment="1">
      <alignment vertical="center" shrinkToFit="1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 applyProtection="1">
      <alignment horizontal="center" vertical="center" wrapText="1"/>
      <protection locked="0"/>
    </xf>
    <xf numFmtId="0" fontId="28" fillId="0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48E19-CD91-4311-A784-024F790DB2B8}">
  <sheetPr>
    <pageSetUpPr fitToPage="1"/>
  </sheetPr>
  <dimension ref="A1:L390"/>
  <sheetViews>
    <sheetView tabSelected="1" view="pageBreakPreview" zoomScale="120" zoomScaleNormal="100" zoomScaleSheetLayoutView="120" workbookViewId="0">
      <selection activeCell="N19" sqref="N19"/>
    </sheetView>
  </sheetViews>
  <sheetFormatPr defaultRowHeight="12.75" x14ac:dyDescent="0.25"/>
  <cols>
    <col min="1" max="1" width="2.7109375" style="15" customWidth="1"/>
    <col min="2" max="2" width="18.7109375" style="2" customWidth="1"/>
    <col min="3" max="3" width="3.7109375" style="15" customWidth="1"/>
    <col min="4" max="4" width="2.7109375" style="14" customWidth="1"/>
    <col min="5" max="5" width="18.7109375" style="2" customWidth="1"/>
    <col min="6" max="6" width="3.7109375" style="15" customWidth="1"/>
    <col min="7" max="7" width="2.7109375" style="15" customWidth="1"/>
    <col min="8" max="8" width="18.7109375" style="2" customWidth="1"/>
    <col min="9" max="9" width="3.7109375" style="15" customWidth="1"/>
    <col min="10" max="10" width="2.7109375" style="14" customWidth="1"/>
    <col min="11" max="11" width="18.7109375" style="2" customWidth="1"/>
    <col min="12" max="12" width="3.7109375" style="2" customWidth="1"/>
    <col min="13" max="16384" width="9.140625" style="2"/>
  </cols>
  <sheetData>
    <row r="1" spans="1:12" s="1" customFormat="1" ht="12" customHeight="1" thickBot="1" x14ac:dyDescent="0.3">
      <c r="A1" s="125" t="s">
        <v>0</v>
      </c>
      <c r="B1" s="126"/>
      <c r="C1" s="127"/>
      <c r="D1" s="128"/>
      <c r="E1" s="128"/>
      <c r="F1" s="128"/>
      <c r="G1" s="128"/>
      <c r="H1" s="128"/>
      <c r="I1" s="128"/>
      <c r="J1" s="128"/>
      <c r="K1" s="128"/>
      <c r="L1" s="129"/>
    </row>
    <row r="2" spans="1:12" s="1" customFormat="1" ht="12" customHeight="1" thickBot="1" x14ac:dyDescent="0.3">
      <c r="A2" s="125" t="s">
        <v>1</v>
      </c>
      <c r="B2" s="126"/>
      <c r="C2" s="143"/>
      <c r="D2" s="144"/>
      <c r="E2" s="144"/>
      <c r="F2" s="144"/>
      <c r="G2" s="144"/>
      <c r="H2" s="144"/>
      <c r="I2" s="144"/>
      <c r="J2" s="144"/>
      <c r="K2" s="144"/>
      <c r="L2" s="145"/>
    </row>
    <row r="3" spans="1:12" s="1" customFormat="1" ht="12" customHeight="1" thickBot="1" x14ac:dyDescent="0.3">
      <c r="A3" s="125" t="s">
        <v>2</v>
      </c>
      <c r="B3" s="126"/>
      <c r="C3" s="127"/>
      <c r="D3" s="128"/>
      <c r="E3" s="128"/>
      <c r="F3" s="128"/>
      <c r="G3" s="128"/>
      <c r="H3" s="128"/>
      <c r="I3" s="128"/>
      <c r="J3" s="128"/>
      <c r="K3" s="128"/>
      <c r="L3" s="129"/>
    </row>
    <row r="4" spans="1:12" s="1" customFormat="1" ht="12" customHeight="1" thickBot="1" x14ac:dyDescent="0.3">
      <c r="A4" s="125" t="s">
        <v>3</v>
      </c>
      <c r="B4" s="126"/>
      <c r="C4" s="127"/>
      <c r="D4" s="128"/>
      <c r="E4" s="128"/>
      <c r="F4" s="128"/>
      <c r="G4" s="128"/>
      <c r="H4" s="128"/>
      <c r="I4" s="128"/>
      <c r="J4" s="128"/>
      <c r="K4" s="128"/>
      <c r="L4" s="129"/>
    </row>
    <row r="5" spans="1:12" s="52" customFormat="1" ht="9.9499999999999993" customHeight="1" thickBot="1" x14ac:dyDescent="0.3">
      <c r="A5" s="43" t="s">
        <v>4</v>
      </c>
      <c r="B5" s="44" t="s">
        <v>5</v>
      </c>
      <c r="C5" s="45" t="s">
        <v>6</v>
      </c>
      <c r="D5" s="46" t="s">
        <v>4</v>
      </c>
      <c r="E5" s="47" t="s">
        <v>5</v>
      </c>
      <c r="F5" s="45" t="s">
        <v>6</v>
      </c>
      <c r="G5" s="48" t="s">
        <v>4</v>
      </c>
      <c r="H5" s="49" t="s">
        <v>5</v>
      </c>
      <c r="I5" s="50" t="s">
        <v>6</v>
      </c>
      <c r="J5" s="51" t="s">
        <v>4</v>
      </c>
      <c r="K5" s="47" t="s">
        <v>5</v>
      </c>
      <c r="L5" s="45" t="s">
        <v>6</v>
      </c>
    </row>
    <row r="6" spans="1:12" ht="9.9499999999999993" customHeight="1" x14ac:dyDescent="0.25">
      <c r="A6" s="133"/>
      <c r="B6" s="134"/>
      <c r="C6" s="134"/>
      <c r="D6" s="272" t="s">
        <v>216</v>
      </c>
      <c r="E6" s="272"/>
      <c r="F6" s="273"/>
      <c r="G6" s="95">
        <v>4</v>
      </c>
      <c r="H6" s="92" t="s">
        <v>66</v>
      </c>
      <c r="I6" s="12"/>
      <c r="J6" s="42">
        <v>3</v>
      </c>
      <c r="K6" s="54" t="s">
        <v>230</v>
      </c>
      <c r="L6" s="4"/>
    </row>
    <row r="7" spans="1:12" s="3" customFormat="1" ht="9.9499999999999993" customHeight="1" x14ac:dyDescent="0.25">
      <c r="A7" s="141"/>
      <c r="B7" s="142"/>
      <c r="C7" s="142"/>
      <c r="D7" s="34">
        <v>1</v>
      </c>
      <c r="E7" s="53" t="s">
        <v>272</v>
      </c>
      <c r="F7" s="12"/>
      <c r="G7" s="95">
        <v>5</v>
      </c>
      <c r="H7" s="92" t="s">
        <v>221</v>
      </c>
      <c r="I7" s="264"/>
      <c r="J7" s="42">
        <v>4</v>
      </c>
      <c r="K7" s="93" t="s">
        <v>231</v>
      </c>
      <c r="L7" s="4"/>
    </row>
    <row r="8" spans="1:12" s="3" customFormat="1" ht="9.9499999999999993" customHeight="1" thickBot="1" x14ac:dyDescent="0.3">
      <c r="A8" s="141"/>
      <c r="B8" s="142"/>
      <c r="C8" s="142"/>
      <c r="D8" s="34">
        <v>2</v>
      </c>
      <c r="E8" s="53" t="s">
        <v>273</v>
      </c>
      <c r="F8" s="12"/>
      <c r="G8" s="95">
        <v>6</v>
      </c>
      <c r="H8" s="92" t="s">
        <v>14</v>
      </c>
      <c r="I8" s="264"/>
      <c r="J8" s="42">
        <v>5</v>
      </c>
      <c r="K8" s="54" t="s">
        <v>281</v>
      </c>
      <c r="L8" s="4"/>
    </row>
    <row r="9" spans="1:12" s="3" customFormat="1" ht="9.9499999999999993" customHeight="1" x14ac:dyDescent="0.25">
      <c r="A9" s="130" t="s">
        <v>180</v>
      </c>
      <c r="B9" s="131"/>
      <c r="C9" s="132"/>
      <c r="D9" s="34">
        <v>3</v>
      </c>
      <c r="E9" s="53" t="s">
        <v>274</v>
      </c>
      <c r="F9" s="12"/>
      <c r="G9" s="95">
        <v>7</v>
      </c>
      <c r="H9" s="92" t="s">
        <v>67</v>
      </c>
      <c r="I9" s="264"/>
      <c r="J9" s="42">
        <v>6</v>
      </c>
      <c r="K9" s="242" t="s">
        <v>282</v>
      </c>
      <c r="L9" s="4"/>
    </row>
    <row r="10" spans="1:12" s="3" customFormat="1" ht="9.9499999999999993" customHeight="1" x14ac:dyDescent="0.25">
      <c r="A10" s="122" t="s">
        <v>191</v>
      </c>
      <c r="B10" s="123"/>
      <c r="C10" s="124"/>
      <c r="D10" s="34">
        <v>4</v>
      </c>
      <c r="E10" s="53" t="s">
        <v>275</v>
      </c>
      <c r="F10" s="12"/>
      <c r="G10" s="95">
        <v>8</v>
      </c>
      <c r="H10" s="92" t="s">
        <v>222</v>
      </c>
      <c r="I10" s="264"/>
      <c r="J10" s="42">
        <v>7</v>
      </c>
      <c r="K10" s="243" t="s">
        <v>232</v>
      </c>
      <c r="L10" s="4"/>
    </row>
    <row r="11" spans="1:12" s="3" customFormat="1" ht="9.9499999999999993" customHeight="1" thickBot="1" x14ac:dyDescent="0.3">
      <c r="A11" s="42">
        <v>1</v>
      </c>
      <c r="B11" s="54" t="s">
        <v>182</v>
      </c>
      <c r="C11" s="4"/>
      <c r="D11" s="34">
        <v>5</v>
      </c>
      <c r="E11" s="53"/>
      <c r="F11" s="12"/>
      <c r="G11" s="95">
        <v>9</v>
      </c>
      <c r="H11" s="92" t="s">
        <v>223</v>
      </c>
      <c r="I11" s="264"/>
      <c r="J11" s="61"/>
      <c r="K11" s="7" t="s">
        <v>7</v>
      </c>
      <c r="L11" s="8">
        <f>L10+L9+L8+L7+L6+I83</f>
        <v>0</v>
      </c>
    </row>
    <row r="12" spans="1:12" s="3" customFormat="1" ht="9.9499999999999993" customHeight="1" thickBot="1" x14ac:dyDescent="0.3">
      <c r="A12" s="42">
        <v>2</v>
      </c>
      <c r="B12" s="54" t="s">
        <v>183</v>
      </c>
      <c r="C12" s="4"/>
      <c r="D12" s="61"/>
      <c r="E12" s="7" t="s">
        <v>7</v>
      </c>
      <c r="F12" s="8">
        <f>SUM(F7:F11)</f>
        <v>0</v>
      </c>
      <c r="G12" s="292">
        <v>10</v>
      </c>
      <c r="H12" s="92" t="s">
        <v>68</v>
      </c>
      <c r="I12" s="264"/>
      <c r="J12" s="195" t="s">
        <v>11</v>
      </c>
      <c r="K12" s="196"/>
      <c r="L12" s="197"/>
    </row>
    <row r="13" spans="1:12" s="3" customFormat="1" ht="9.9499999999999993" customHeight="1" thickBot="1" x14ac:dyDescent="0.3">
      <c r="A13" s="42">
        <v>3</v>
      </c>
      <c r="B13" s="54" t="s">
        <v>351</v>
      </c>
      <c r="C13" s="4"/>
      <c r="D13" s="138" t="s">
        <v>121</v>
      </c>
      <c r="E13" s="139"/>
      <c r="F13" s="160"/>
      <c r="G13" s="61"/>
      <c r="H13" s="7" t="s">
        <v>7</v>
      </c>
      <c r="I13" s="8">
        <f>I12+I11+I10+I9+I8+I7+I6+F83+F82</f>
        <v>0</v>
      </c>
      <c r="J13" s="198"/>
      <c r="K13" s="199"/>
      <c r="L13" s="200"/>
    </row>
    <row r="14" spans="1:12" s="3" customFormat="1" ht="9.9499999999999993" customHeight="1" thickBot="1" x14ac:dyDescent="0.3">
      <c r="A14" s="42">
        <v>4</v>
      </c>
      <c r="B14" s="54" t="s">
        <v>349</v>
      </c>
      <c r="C14" s="4"/>
      <c r="D14" s="34">
        <v>1</v>
      </c>
      <c r="E14" s="53" t="s">
        <v>264</v>
      </c>
      <c r="F14" s="12"/>
      <c r="G14" s="217" t="s">
        <v>219</v>
      </c>
      <c r="H14" s="218"/>
      <c r="I14" s="263"/>
      <c r="J14" s="201"/>
      <c r="K14" s="202"/>
      <c r="L14" s="203"/>
    </row>
    <row r="15" spans="1:12" s="3" customFormat="1" ht="9.9499999999999993" customHeight="1" x14ac:dyDescent="0.25">
      <c r="A15" s="42">
        <v>5</v>
      </c>
      <c r="B15" s="54" t="s">
        <v>347</v>
      </c>
      <c r="C15" s="4"/>
      <c r="D15" s="34">
        <v>2</v>
      </c>
      <c r="E15" s="53" t="s">
        <v>40</v>
      </c>
      <c r="F15" s="12"/>
      <c r="G15" s="95">
        <v>1</v>
      </c>
      <c r="H15" s="92" t="s">
        <v>220</v>
      </c>
      <c r="I15" s="12"/>
      <c r="J15" s="204" t="s">
        <v>181</v>
      </c>
      <c r="K15" s="205"/>
      <c r="L15" s="206"/>
    </row>
    <row r="16" spans="1:12" s="3" customFormat="1" ht="9.9499999999999993" customHeight="1" x14ac:dyDescent="0.25">
      <c r="A16" s="42">
        <v>6</v>
      </c>
      <c r="B16" s="54" t="s">
        <v>353</v>
      </c>
      <c r="C16" s="4"/>
      <c r="D16" s="34">
        <v>3</v>
      </c>
      <c r="E16" s="53" t="s">
        <v>265</v>
      </c>
      <c r="F16" s="12"/>
      <c r="G16" s="95">
        <v>2</v>
      </c>
      <c r="H16" s="92" t="s">
        <v>65</v>
      </c>
      <c r="I16" s="12"/>
      <c r="J16" s="204"/>
      <c r="K16" s="205"/>
      <c r="L16" s="206"/>
    </row>
    <row r="17" spans="1:12" s="3" customFormat="1" ht="9.9499999999999993" customHeight="1" thickBot="1" x14ac:dyDescent="0.3">
      <c r="A17" s="42">
        <v>7</v>
      </c>
      <c r="B17" s="54" t="s">
        <v>184</v>
      </c>
      <c r="C17" s="4"/>
      <c r="D17" s="34">
        <v>4</v>
      </c>
      <c r="E17" s="39" t="s">
        <v>25</v>
      </c>
      <c r="F17" s="12"/>
      <c r="G17" s="95">
        <v>3</v>
      </c>
      <c r="H17" s="92" t="s">
        <v>35</v>
      </c>
      <c r="I17" s="12"/>
      <c r="J17" s="207"/>
      <c r="K17" s="208"/>
      <c r="L17" s="209"/>
    </row>
    <row r="18" spans="1:12" s="3" customFormat="1" ht="9.9499999999999993" customHeight="1" x14ac:dyDescent="0.25">
      <c r="A18" s="42">
        <v>8</v>
      </c>
      <c r="B18" s="54" t="s">
        <v>185</v>
      </c>
      <c r="C18" s="4"/>
      <c r="D18" s="34">
        <v>5</v>
      </c>
      <c r="E18" s="53" t="s">
        <v>266</v>
      </c>
      <c r="F18" s="238"/>
      <c r="G18" s="95">
        <v>4</v>
      </c>
      <c r="H18" s="92" t="s">
        <v>66</v>
      </c>
      <c r="I18" s="12"/>
      <c r="J18" s="138" t="s">
        <v>167</v>
      </c>
      <c r="K18" s="139"/>
      <c r="L18" s="160"/>
    </row>
    <row r="19" spans="1:12" s="3" customFormat="1" ht="9.9499999999999993" customHeight="1" x14ac:dyDescent="0.25">
      <c r="A19" s="42">
        <v>9</v>
      </c>
      <c r="B19" s="54" t="s">
        <v>186</v>
      </c>
      <c r="C19" s="4"/>
      <c r="D19" s="34">
        <v>6</v>
      </c>
      <c r="E19" s="53" t="s">
        <v>267</v>
      </c>
      <c r="F19" s="239"/>
      <c r="G19" s="95">
        <v>5</v>
      </c>
      <c r="H19" s="92" t="s">
        <v>221</v>
      </c>
      <c r="I19" s="264"/>
      <c r="J19" s="34">
        <v>1</v>
      </c>
      <c r="K19" s="53" t="s">
        <v>30</v>
      </c>
      <c r="L19" s="67"/>
    </row>
    <row r="20" spans="1:12" s="3" customFormat="1" ht="9.9499999999999993" customHeight="1" thickBot="1" x14ac:dyDescent="0.3">
      <c r="A20" s="42">
        <v>10</v>
      </c>
      <c r="B20" s="54" t="s">
        <v>348</v>
      </c>
      <c r="C20" s="4"/>
      <c r="D20" s="34">
        <v>7</v>
      </c>
      <c r="E20" s="53" t="s">
        <v>41</v>
      </c>
      <c r="F20" s="239"/>
      <c r="G20" s="95">
        <v>6</v>
      </c>
      <c r="H20" s="92" t="s">
        <v>14</v>
      </c>
      <c r="I20" s="264"/>
      <c r="J20" s="61"/>
      <c r="K20" s="7" t="s">
        <v>7</v>
      </c>
      <c r="L20" s="8">
        <f>SUM(L19)</f>
        <v>0</v>
      </c>
    </row>
    <row r="21" spans="1:12" s="3" customFormat="1" ht="9.9499999999999993" customHeight="1" x14ac:dyDescent="0.25">
      <c r="A21" s="42">
        <v>11</v>
      </c>
      <c r="B21" s="54" t="s">
        <v>343</v>
      </c>
      <c r="C21" s="4"/>
      <c r="D21" s="34">
        <v>8</v>
      </c>
      <c r="E21" s="53" t="s">
        <v>268</v>
      </c>
      <c r="F21" s="239"/>
      <c r="G21" s="95">
        <v>7</v>
      </c>
      <c r="H21" s="92" t="s">
        <v>67</v>
      </c>
      <c r="I21" s="264"/>
      <c r="J21" s="178" t="s">
        <v>168</v>
      </c>
      <c r="K21" s="178"/>
      <c r="L21" s="179"/>
    </row>
    <row r="22" spans="1:12" s="3" customFormat="1" ht="9.9499999999999993" customHeight="1" x14ac:dyDescent="0.25">
      <c r="A22" s="42">
        <v>12</v>
      </c>
      <c r="B22" s="54" t="s">
        <v>350</v>
      </c>
      <c r="C22" s="4"/>
      <c r="D22" s="34">
        <v>9</v>
      </c>
      <c r="E22" s="53" t="s">
        <v>122</v>
      </c>
      <c r="F22" s="239"/>
      <c r="G22" s="95">
        <v>8</v>
      </c>
      <c r="H22" s="92" t="s">
        <v>222</v>
      </c>
      <c r="I22" s="264"/>
      <c r="J22" s="180"/>
      <c r="K22" s="180"/>
      <c r="L22" s="181"/>
    </row>
    <row r="23" spans="1:12" s="3" customFormat="1" ht="9.9499999999999993" customHeight="1" x14ac:dyDescent="0.25">
      <c r="A23" s="42">
        <v>13</v>
      </c>
      <c r="B23" s="54" t="s">
        <v>187</v>
      </c>
      <c r="C23" s="4"/>
      <c r="D23" s="34">
        <v>10</v>
      </c>
      <c r="E23" s="53" t="s">
        <v>123</v>
      </c>
      <c r="F23" s="238"/>
      <c r="G23" s="95">
        <v>9</v>
      </c>
      <c r="H23" s="92" t="s">
        <v>223</v>
      </c>
      <c r="I23" s="264"/>
      <c r="J23" s="235">
        <v>1</v>
      </c>
      <c r="K23" s="53" t="s">
        <v>21</v>
      </c>
      <c r="L23" s="69"/>
    </row>
    <row r="24" spans="1:12" s="3" customFormat="1" ht="9.9499999999999993" customHeight="1" x14ac:dyDescent="0.25">
      <c r="A24" s="42">
        <v>14</v>
      </c>
      <c r="B24" s="54" t="s">
        <v>188</v>
      </c>
      <c r="C24" s="4"/>
      <c r="D24" s="34">
        <v>11</v>
      </c>
      <c r="E24" s="39" t="s">
        <v>269</v>
      </c>
      <c r="F24" s="12"/>
      <c r="G24" s="292">
        <v>10</v>
      </c>
      <c r="H24" s="92" t="s">
        <v>68</v>
      </c>
      <c r="I24" s="264"/>
      <c r="J24" s="68">
        <v>2</v>
      </c>
      <c r="K24" s="54" t="s">
        <v>77</v>
      </c>
      <c r="L24" s="69"/>
    </row>
    <row r="25" spans="1:12" s="3" customFormat="1" ht="9.9499999999999993" customHeight="1" thickBot="1" x14ac:dyDescent="0.3">
      <c r="A25" s="42">
        <v>15</v>
      </c>
      <c r="B25" s="54" t="s">
        <v>352</v>
      </c>
      <c r="C25" s="4"/>
      <c r="D25" s="34">
        <v>12</v>
      </c>
      <c r="E25" s="53" t="s">
        <v>271</v>
      </c>
      <c r="F25" s="12"/>
      <c r="G25" s="61"/>
      <c r="H25" s="7" t="s">
        <v>7</v>
      </c>
      <c r="I25" s="8">
        <f>SUM(I15:I24)</f>
        <v>0</v>
      </c>
      <c r="J25" s="68">
        <v>3</v>
      </c>
      <c r="K25" s="53" t="s">
        <v>354</v>
      </c>
      <c r="L25" s="69"/>
    </row>
    <row r="26" spans="1:12" s="3" customFormat="1" ht="9.9499999999999993" customHeight="1" x14ac:dyDescent="0.25">
      <c r="A26" s="42">
        <v>16</v>
      </c>
      <c r="B26" s="54" t="s">
        <v>346</v>
      </c>
      <c r="C26" s="4"/>
      <c r="D26" s="34">
        <v>13</v>
      </c>
      <c r="E26" s="39" t="s">
        <v>270</v>
      </c>
      <c r="F26" s="22"/>
      <c r="G26" s="265" t="s">
        <v>310</v>
      </c>
      <c r="H26" s="266"/>
      <c r="I26" s="267"/>
      <c r="J26" s="235">
        <v>4</v>
      </c>
      <c r="K26" s="53" t="s">
        <v>12</v>
      </c>
      <c r="L26" s="9"/>
    </row>
    <row r="27" spans="1:12" s="3" customFormat="1" ht="9.9499999999999993" customHeight="1" x14ac:dyDescent="0.25">
      <c r="A27" s="42">
        <v>17</v>
      </c>
      <c r="B27" s="54" t="s">
        <v>345</v>
      </c>
      <c r="C27" s="4"/>
      <c r="D27" s="34">
        <v>14</v>
      </c>
      <c r="E27" s="53" t="s">
        <v>42</v>
      </c>
      <c r="F27" s="22"/>
      <c r="G27" s="268"/>
      <c r="H27" s="269"/>
      <c r="I27" s="270"/>
      <c r="J27" s="235">
        <v>5</v>
      </c>
      <c r="K27" s="53" t="s">
        <v>355</v>
      </c>
      <c r="L27" s="9"/>
    </row>
    <row r="28" spans="1:12" s="3" customFormat="1" ht="9.9499999999999993" customHeight="1" x14ac:dyDescent="0.25">
      <c r="A28" s="42">
        <v>18</v>
      </c>
      <c r="B28" s="54" t="s">
        <v>344</v>
      </c>
      <c r="C28" s="4"/>
      <c r="D28" s="34">
        <v>15</v>
      </c>
      <c r="E28" s="53" t="s">
        <v>18</v>
      </c>
      <c r="F28" s="22"/>
      <c r="G28" s="34">
        <v>1</v>
      </c>
      <c r="H28" s="53" t="s">
        <v>314</v>
      </c>
      <c r="I28" s="4"/>
      <c r="J28" s="235">
        <v>6</v>
      </c>
      <c r="K28" s="53" t="s">
        <v>13</v>
      </c>
      <c r="L28" s="9"/>
    </row>
    <row r="29" spans="1:12" s="3" customFormat="1" ht="9.9499999999999993" customHeight="1" thickBot="1" x14ac:dyDescent="0.3">
      <c r="A29" s="42">
        <v>19</v>
      </c>
      <c r="B29" s="54" t="s">
        <v>189</v>
      </c>
      <c r="C29" s="4"/>
      <c r="D29" s="34">
        <v>16</v>
      </c>
      <c r="E29" s="53" t="s">
        <v>124</v>
      </c>
      <c r="F29" s="22"/>
      <c r="G29" s="34">
        <v>2</v>
      </c>
      <c r="H29" s="53" t="s">
        <v>311</v>
      </c>
      <c r="I29" s="4"/>
      <c r="J29" s="62"/>
      <c r="K29" s="7" t="s">
        <v>7</v>
      </c>
      <c r="L29" s="8">
        <f>SUM(L23:L28)</f>
        <v>0</v>
      </c>
    </row>
    <row r="30" spans="1:12" s="3" customFormat="1" ht="9.9499999999999993" customHeight="1" x14ac:dyDescent="0.25">
      <c r="A30" s="42">
        <v>20</v>
      </c>
      <c r="B30" s="54" t="s">
        <v>190</v>
      </c>
      <c r="C30" s="4"/>
      <c r="D30" s="34">
        <v>17</v>
      </c>
      <c r="E30" s="53" t="s">
        <v>125</v>
      </c>
      <c r="F30" s="22"/>
      <c r="G30" s="34">
        <v>3</v>
      </c>
      <c r="H30" s="53" t="s">
        <v>313</v>
      </c>
      <c r="I30" s="5"/>
      <c r="J30" s="138" t="s">
        <v>169</v>
      </c>
      <c r="K30" s="139"/>
      <c r="L30" s="160"/>
    </row>
    <row r="31" spans="1:12" s="3" customFormat="1" ht="9.9499999999999993" customHeight="1" thickBot="1" x14ac:dyDescent="0.3">
      <c r="A31" s="61"/>
      <c r="B31" s="7" t="s">
        <v>7</v>
      </c>
      <c r="C31" s="8">
        <f>SUM(C11:C30)</f>
        <v>0</v>
      </c>
      <c r="D31" s="34">
        <v>18</v>
      </c>
      <c r="E31" s="53" t="s">
        <v>126</v>
      </c>
      <c r="F31" s="22"/>
      <c r="G31" s="34">
        <v>4</v>
      </c>
      <c r="H31" s="53" t="s">
        <v>312</v>
      </c>
      <c r="I31" s="5"/>
      <c r="J31" s="42">
        <v>1</v>
      </c>
      <c r="K31" s="53" t="s">
        <v>294</v>
      </c>
      <c r="L31" s="20"/>
    </row>
    <row r="32" spans="1:12" s="3" customFormat="1" ht="9.9499999999999993" customHeight="1" thickBot="1" x14ac:dyDescent="0.3">
      <c r="A32" s="135" t="s">
        <v>201</v>
      </c>
      <c r="B32" s="136"/>
      <c r="C32" s="137"/>
      <c r="D32" s="61"/>
      <c r="E32" s="7" t="s">
        <v>7</v>
      </c>
      <c r="F32" s="10">
        <f>SUM(F14:F31)</f>
        <v>0</v>
      </c>
      <c r="G32" s="34">
        <v>5</v>
      </c>
      <c r="H32" s="53" t="s">
        <v>69</v>
      </c>
      <c r="I32" s="5"/>
      <c r="J32" s="42">
        <v>2</v>
      </c>
      <c r="K32" s="53" t="s">
        <v>295</v>
      </c>
      <c r="L32" s="20"/>
    </row>
    <row r="33" spans="1:12" s="3" customFormat="1" ht="9.9499999999999993" customHeight="1" thickBot="1" x14ac:dyDescent="0.3">
      <c r="A33" s="42">
        <v>21</v>
      </c>
      <c r="B33" s="54" t="s">
        <v>192</v>
      </c>
      <c r="C33" s="4"/>
      <c r="D33" s="248" t="s">
        <v>177</v>
      </c>
      <c r="E33" s="249"/>
      <c r="F33" s="250"/>
      <c r="G33" s="62"/>
      <c r="H33" s="7" t="s">
        <v>7</v>
      </c>
      <c r="I33" s="10">
        <f>SUM(I28:I32)</f>
        <v>0</v>
      </c>
      <c r="J33" s="34">
        <v>3</v>
      </c>
      <c r="K33" s="53" t="s">
        <v>296</v>
      </c>
      <c r="L33" s="20"/>
    </row>
    <row r="34" spans="1:12" s="3" customFormat="1" ht="9.9499999999999993" customHeight="1" x14ac:dyDescent="0.25">
      <c r="A34" s="42">
        <v>22</v>
      </c>
      <c r="B34" s="54" t="s">
        <v>193</v>
      </c>
      <c r="C34" s="4"/>
      <c r="D34" s="84">
        <v>1</v>
      </c>
      <c r="E34" s="53" t="s">
        <v>286</v>
      </c>
      <c r="F34" s="12"/>
      <c r="G34" s="266" t="s">
        <v>323</v>
      </c>
      <c r="H34" s="266"/>
      <c r="I34" s="266"/>
      <c r="J34" s="34">
        <v>4</v>
      </c>
      <c r="K34" s="53" t="s">
        <v>297</v>
      </c>
      <c r="L34" s="16"/>
    </row>
    <row r="35" spans="1:12" s="3" customFormat="1" ht="9.9499999999999993" customHeight="1" x14ac:dyDescent="0.25">
      <c r="A35" s="42">
        <v>23</v>
      </c>
      <c r="B35" s="54" t="s">
        <v>194</v>
      </c>
      <c r="C35" s="4"/>
      <c r="D35" s="84">
        <v>2</v>
      </c>
      <c r="E35" s="53" t="s">
        <v>285</v>
      </c>
      <c r="F35" s="12"/>
      <c r="G35" s="269"/>
      <c r="H35" s="269"/>
      <c r="I35" s="269"/>
      <c r="J35" s="34">
        <v>5</v>
      </c>
      <c r="K35" s="53" t="s">
        <v>19</v>
      </c>
      <c r="L35" s="35"/>
    </row>
    <row r="36" spans="1:12" s="3" customFormat="1" ht="9.9499999999999993" customHeight="1" x14ac:dyDescent="0.25">
      <c r="A36" s="42">
        <v>24</v>
      </c>
      <c r="B36" s="54" t="s">
        <v>195</v>
      </c>
      <c r="C36" s="4"/>
      <c r="D36" s="84">
        <v>3</v>
      </c>
      <c r="E36" s="53" t="s">
        <v>127</v>
      </c>
      <c r="F36" s="12"/>
      <c r="G36" s="33">
        <v>1</v>
      </c>
      <c r="H36" s="103" t="s">
        <v>315</v>
      </c>
      <c r="I36" s="5"/>
      <c r="J36" s="34">
        <v>6</v>
      </c>
      <c r="K36" s="53" t="s">
        <v>29</v>
      </c>
      <c r="L36" s="71"/>
    </row>
    <row r="37" spans="1:12" s="3" customFormat="1" ht="9.9499999999999993" customHeight="1" thickBot="1" x14ac:dyDescent="0.3">
      <c r="A37" s="42">
        <v>25</v>
      </c>
      <c r="B37" s="54" t="s">
        <v>327</v>
      </c>
      <c r="C37" s="4"/>
      <c r="D37" s="84">
        <v>4</v>
      </c>
      <c r="E37" s="53" t="s">
        <v>128</v>
      </c>
      <c r="F37" s="12"/>
      <c r="G37" s="33">
        <v>2</v>
      </c>
      <c r="H37" s="103" t="s">
        <v>70</v>
      </c>
      <c r="I37" s="5"/>
      <c r="J37" s="61"/>
      <c r="K37" s="7" t="s">
        <v>7</v>
      </c>
      <c r="L37" s="8">
        <f>SUM(L31:L36)</f>
        <v>0</v>
      </c>
    </row>
    <row r="38" spans="1:12" s="3" customFormat="1" ht="9.9499999999999993" customHeight="1" x14ac:dyDescent="0.25">
      <c r="A38" s="42">
        <v>26</v>
      </c>
      <c r="B38" s="54" t="s">
        <v>335</v>
      </c>
      <c r="C38" s="4"/>
      <c r="D38" s="84">
        <v>5</v>
      </c>
      <c r="E38" s="53" t="s">
        <v>129</v>
      </c>
      <c r="F38" s="79"/>
      <c r="G38" s="259">
        <v>3</v>
      </c>
      <c r="H38" s="103" t="s">
        <v>317</v>
      </c>
      <c r="I38" s="260"/>
      <c r="J38" s="189" t="s">
        <v>170</v>
      </c>
      <c r="K38" s="139"/>
      <c r="L38" s="160"/>
    </row>
    <row r="39" spans="1:12" s="3" customFormat="1" ht="9.9499999999999993" customHeight="1" x14ac:dyDescent="0.25">
      <c r="A39" s="42">
        <v>27</v>
      </c>
      <c r="B39" s="54" t="s">
        <v>328</v>
      </c>
      <c r="C39" s="4"/>
      <c r="D39" s="84">
        <v>6</v>
      </c>
      <c r="E39" s="53" t="s">
        <v>283</v>
      </c>
      <c r="F39" s="12"/>
      <c r="G39" s="42">
        <v>4</v>
      </c>
      <c r="H39" s="103" t="s">
        <v>316</v>
      </c>
      <c r="I39" s="4"/>
      <c r="J39" s="57"/>
      <c r="K39" s="55" t="s">
        <v>78</v>
      </c>
      <c r="L39" s="17"/>
    </row>
    <row r="40" spans="1:12" s="3" customFormat="1" ht="9.9499999999999993" customHeight="1" thickBot="1" x14ac:dyDescent="0.3">
      <c r="A40" s="42">
        <v>28</v>
      </c>
      <c r="B40" s="54" t="s">
        <v>196</v>
      </c>
      <c r="C40" s="4"/>
      <c r="D40" s="84">
        <v>7</v>
      </c>
      <c r="E40" s="53" t="s">
        <v>130</v>
      </c>
      <c r="F40" s="12"/>
      <c r="G40" s="61"/>
      <c r="H40" s="7" t="s">
        <v>7</v>
      </c>
      <c r="I40" s="281">
        <f>SUM(I36:I39)</f>
        <v>0</v>
      </c>
      <c r="J40" s="42">
        <v>1</v>
      </c>
      <c r="K40" s="53" t="s">
        <v>27</v>
      </c>
      <c r="L40" s="4"/>
    </row>
    <row r="41" spans="1:12" s="3" customFormat="1" ht="9.9499999999999993" customHeight="1" x14ac:dyDescent="0.25">
      <c r="A41" s="42">
        <v>29</v>
      </c>
      <c r="B41" s="54" t="s">
        <v>197</v>
      </c>
      <c r="C41" s="4"/>
      <c r="D41" s="84">
        <v>8</v>
      </c>
      <c r="E41" s="53" t="s">
        <v>284</v>
      </c>
      <c r="F41" s="12"/>
      <c r="G41" s="138" t="s">
        <v>71</v>
      </c>
      <c r="H41" s="139"/>
      <c r="I41" s="160"/>
      <c r="J41" s="42">
        <v>2</v>
      </c>
      <c r="K41" s="53" t="s">
        <v>79</v>
      </c>
      <c r="L41" s="4"/>
    </row>
    <row r="42" spans="1:12" s="3" customFormat="1" ht="9.9499999999999993" customHeight="1" thickBot="1" x14ac:dyDescent="0.3">
      <c r="A42" s="42">
        <v>30</v>
      </c>
      <c r="B42" s="54" t="s">
        <v>334</v>
      </c>
      <c r="C42" s="4"/>
      <c r="D42" s="61"/>
      <c r="E42" s="7" t="s">
        <v>7</v>
      </c>
      <c r="F42" s="8">
        <f>SUM(F34:F41)</f>
        <v>0</v>
      </c>
      <c r="G42" s="34">
        <v>1</v>
      </c>
      <c r="H42" s="53" t="s">
        <v>72</v>
      </c>
      <c r="I42" s="6"/>
      <c r="J42" s="42">
        <v>3</v>
      </c>
      <c r="K42" s="54" t="s">
        <v>48</v>
      </c>
      <c r="L42" s="4"/>
    </row>
    <row r="43" spans="1:12" s="3" customFormat="1" ht="9.9499999999999993" customHeight="1" x14ac:dyDescent="0.25">
      <c r="A43" s="42">
        <v>31</v>
      </c>
      <c r="B43" s="54" t="s">
        <v>326</v>
      </c>
      <c r="C43" s="40"/>
      <c r="D43" s="185" t="s">
        <v>289</v>
      </c>
      <c r="E43" s="186"/>
      <c r="F43" s="186"/>
      <c r="G43" s="34">
        <v>2</v>
      </c>
      <c r="H43" s="92" t="s">
        <v>135</v>
      </c>
      <c r="I43" s="6"/>
      <c r="J43" s="282">
        <v>4</v>
      </c>
      <c r="K43" s="53" t="s">
        <v>80</v>
      </c>
      <c r="L43" s="32"/>
    </row>
    <row r="44" spans="1:12" s="3" customFormat="1" ht="9.9499999999999993" customHeight="1" x14ac:dyDescent="0.25">
      <c r="A44" s="42">
        <v>32</v>
      </c>
      <c r="B44" s="54" t="s">
        <v>329</v>
      </c>
      <c r="C44" s="121"/>
      <c r="D44" s="34">
        <v>1</v>
      </c>
      <c r="E44" s="53" t="s">
        <v>300</v>
      </c>
      <c r="F44" s="22"/>
      <c r="G44" s="34">
        <v>3</v>
      </c>
      <c r="H44" s="92" t="s">
        <v>224</v>
      </c>
      <c r="I44" s="6"/>
      <c r="J44" s="104"/>
      <c r="K44" s="55" t="s">
        <v>81</v>
      </c>
      <c r="L44" s="32"/>
    </row>
    <row r="45" spans="1:12" s="3" customFormat="1" ht="9.9499999999999993" customHeight="1" x14ac:dyDescent="0.25">
      <c r="A45" s="42">
        <v>33</v>
      </c>
      <c r="B45" s="54" t="s">
        <v>198</v>
      </c>
      <c r="C45" s="121"/>
      <c r="D45" s="34">
        <v>2</v>
      </c>
      <c r="E45" s="53" t="s">
        <v>301</v>
      </c>
      <c r="F45" s="22"/>
      <c r="G45" s="34">
        <v>4</v>
      </c>
      <c r="H45" s="54" t="s">
        <v>318</v>
      </c>
      <c r="I45" s="6"/>
      <c r="J45" s="104">
        <v>5</v>
      </c>
      <c r="K45" s="53" t="s">
        <v>82</v>
      </c>
      <c r="L45" s="32"/>
    </row>
    <row r="46" spans="1:12" s="3" customFormat="1" ht="9.9499999999999993" customHeight="1" thickBot="1" x14ac:dyDescent="0.3">
      <c r="A46" s="42">
        <v>34</v>
      </c>
      <c r="B46" s="54" t="s">
        <v>199</v>
      </c>
      <c r="C46" s="121"/>
      <c r="D46" s="61"/>
      <c r="E46" s="7" t="s">
        <v>7</v>
      </c>
      <c r="F46" s="10">
        <f>SUM(F44:F45)</f>
        <v>0</v>
      </c>
      <c r="G46" s="34">
        <v>5</v>
      </c>
      <c r="H46" s="54" t="s">
        <v>319</v>
      </c>
      <c r="I46" s="6"/>
      <c r="J46" s="104">
        <v>6</v>
      </c>
      <c r="K46" s="53" t="s">
        <v>83</v>
      </c>
      <c r="L46" s="32"/>
    </row>
    <row r="47" spans="1:12" s="3" customFormat="1" ht="9.9499999999999993" customHeight="1" x14ac:dyDescent="0.25">
      <c r="A47" s="42">
        <v>35</v>
      </c>
      <c r="B47" s="54" t="s">
        <v>200</v>
      </c>
      <c r="C47" s="121"/>
      <c r="D47" s="169" t="s">
        <v>58</v>
      </c>
      <c r="E47" s="170"/>
      <c r="F47" s="171"/>
      <c r="G47" s="34">
        <v>6</v>
      </c>
      <c r="H47" s="54" t="s">
        <v>320</v>
      </c>
      <c r="I47" s="6"/>
      <c r="J47" s="104">
        <v>7</v>
      </c>
      <c r="K47" s="53" t="s">
        <v>36</v>
      </c>
      <c r="L47" s="32"/>
    </row>
    <row r="48" spans="1:12" s="3" customFormat="1" ht="9.9499999999999993" customHeight="1" x14ac:dyDescent="0.25">
      <c r="A48" s="42"/>
      <c r="B48" s="54"/>
      <c r="C48" s="121"/>
      <c r="D48" s="34">
        <v>1</v>
      </c>
      <c r="E48" s="54" t="s">
        <v>43</v>
      </c>
      <c r="F48" s="105"/>
      <c r="G48" s="34">
        <v>7</v>
      </c>
      <c r="H48" s="54" t="s">
        <v>321</v>
      </c>
      <c r="I48" s="4"/>
      <c r="J48" s="104"/>
      <c r="K48" s="59" t="s">
        <v>84</v>
      </c>
      <c r="L48" s="32"/>
    </row>
    <row r="49" spans="1:12" s="3" customFormat="1" ht="9.9499999999999993" customHeight="1" thickBot="1" x14ac:dyDescent="0.3">
      <c r="A49" s="61"/>
      <c r="B49" s="7" t="s">
        <v>7</v>
      </c>
      <c r="C49" s="8">
        <f>SUM(C33:C48)</f>
        <v>0</v>
      </c>
      <c r="D49" s="61"/>
      <c r="E49" s="7" t="s">
        <v>7</v>
      </c>
      <c r="F49" s="10">
        <f>SUM(F48)</f>
        <v>0</v>
      </c>
      <c r="G49" s="34">
        <v>8</v>
      </c>
      <c r="H49" s="92" t="s">
        <v>225</v>
      </c>
      <c r="I49" s="4"/>
      <c r="J49" s="104">
        <v>8</v>
      </c>
      <c r="K49" s="54" t="s">
        <v>85</v>
      </c>
      <c r="L49" s="32"/>
    </row>
    <row r="50" spans="1:12" s="3" customFormat="1" ht="9.9499999999999993" customHeight="1" thickBot="1" x14ac:dyDescent="0.3">
      <c r="A50" s="135" t="s">
        <v>205</v>
      </c>
      <c r="B50" s="136"/>
      <c r="C50" s="137"/>
      <c r="D50" s="167" t="s">
        <v>166</v>
      </c>
      <c r="E50" s="168"/>
      <c r="F50" s="168"/>
      <c r="G50" s="34">
        <v>9</v>
      </c>
      <c r="H50" s="54" t="s">
        <v>73</v>
      </c>
      <c r="I50" s="4"/>
      <c r="J50" s="104">
        <v>9</v>
      </c>
      <c r="K50" s="54" t="s">
        <v>86</v>
      </c>
      <c r="L50" s="32"/>
    </row>
    <row r="51" spans="1:12" s="3" customFormat="1" ht="9.9499999999999993" customHeight="1" x14ac:dyDescent="0.25">
      <c r="A51" s="42">
        <v>71</v>
      </c>
      <c r="B51" s="54" t="s">
        <v>202</v>
      </c>
      <c r="C51" s="4"/>
      <c r="D51" s="34">
        <v>1</v>
      </c>
      <c r="E51" s="53" t="s">
        <v>55</v>
      </c>
      <c r="F51" s="271"/>
      <c r="G51" s="34">
        <v>10</v>
      </c>
      <c r="H51" s="92" t="s">
        <v>136</v>
      </c>
      <c r="I51" s="4"/>
      <c r="J51" s="104">
        <v>10</v>
      </c>
      <c r="K51" s="54" t="s">
        <v>87</v>
      </c>
      <c r="L51" s="32"/>
    </row>
    <row r="52" spans="1:12" s="3" customFormat="1" ht="9.9499999999999993" customHeight="1" x14ac:dyDescent="0.25">
      <c r="A52" s="42">
        <v>72</v>
      </c>
      <c r="B52" s="54" t="s">
        <v>330</v>
      </c>
      <c r="C52" s="4"/>
      <c r="D52" s="34">
        <v>2</v>
      </c>
      <c r="E52" s="53" t="s">
        <v>56</v>
      </c>
      <c r="F52" s="21"/>
      <c r="G52" s="34">
        <v>11</v>
      </c>
      <c r="H52" s="92" t="s">
        <v>226</v>
      </c>
      <c r="I52" s="4"/>
      <c r="J52" s="104">
        <v>11</v>
      </c>
      <c r="K52" s="54" t="s">
        <v>88</v>
      </c>
      <c r="L52" s="32"/>
    </row>
    <row r="53" spans="1:12" s="3" customFormat="1" ht="9.9499999999999993" customHeight="1" x14ac:dyDescent="0.25">
      <c r="A53" s="57">
        <v>73</v>
      </c>
      <c r="B53" s="54" t="s">
        <v>203</v>
      </c>
      <c r="C53" s="5"/>
      <c r="D53" s="34">
        <v>3</v>
      </c>
      <c r="E53" s="53" t="s">
        <v>57</v>
      </c>
      <c r="F53" s="21"/>
      <c r="G53" s="34">
        <v>12</v>
      </c>
      <c r="H53" s="53" t="s">
        <v>74</v>
      </c>
      <c r="I53" s="4"/>
      <c r="J53" s="104">
        <v>12</v>
      </c>
      <c r="K53" s="54" t="s">
        <v>89</v>
      </c>
      <c r="L53" s="32"/>
    </row>
    <row r="54" spans="1:12" s="3" customFormat="1" ht="9.9499999999999993" customHeight="1" thickBot="1" x14ac:dyDescent="0.3">
      <c r="A54" s="57">
        <v>74</v>
      </c>
      <c r="B54" s="54" t="s">
        <v>204</v>
      </c>
      <c r="C54" s="5"/>
      <c r="D54" s="61"/>
      <c r="E54" s="7" t="s">
        <v>7</v>
      </c>
      <c r="F54" s="10">
        <f>SUM(F51:F53)</f>
        <v>0</v>
      </c>
      <c r="G54" s="34">
        <v>13</v>
      </c>
      <c r="H54" s="92" t="s">
        <v>137</v>
      </c>
      <c r="I54" s="4"/>
      <c r="J54" s="104">
        <v>13</v>
      </c>
      <c r="K54" s="53" t="s">
        <v>28</v>
      </c>
      <c r="L54" s="32"/>
    </row>
    <row r="55" spans="1:12" s="3" customFormat="1" ht="9.9499999999999993" customHeight="1" thickBot="1" x14ac:dyDescent="0.3">
      <c r="A55" s="60"/>
      <c r="B55" s="27" t="s">
        <v>7</v>
      </c>
      <c r="C55" s="29">
        <f>SUM(C51:C54)</f>
        <v>0</v>
      </c>
      <c r="D55" s="130" t="s">
        <v>59</v>
      </c>
      <c r="E55" s="131"/>
      <c r="F55" s="140"/>
      <c r="G55" s="34">
        <v>14</v>
      </c>
      <c r="H55" s="53" t="s">
        <v>75</v>
      </c>
      <c r="I55" s="4"/>
      <c r="J55" s="104">
        <v>14</v>
      </c>
      <c r="K55" s="53" t="s">
        <v>90</v>
      </c>
      <c r="L55" s="32"/>
    </row>
    <row r="56" spans="1:12" s="3" customFormat="1" ht="9.9499999999999993" customHeight="1" x14ac:dyDescent="0.25">
      <c r="A56" s="251" t="s">
        <v>212</v>
      </c>
      <c r="B56" s="252"/>
      <c r="C56" s="253"/>
      <c r="D56" s="58">
        <v>1</v>
      </c>
      <c r="E56" s="53" t="s">
        <v>131</v>
      </c>
      <c r="F56" s="87"/>
      <c r="G56" s="34">
        <v>15</v>
      </c>
      <c r="H56" s="53" t="s">
        <v>76</v>
      </c>
      <c r="I56" s="4"/>
      <c r="J56" s="104">
        <v>15</v>
      </c>
      <c r="K56" s="53" t="s">
        <v>91</v>
      </c>
      <c r="L56" s="32"/>
    </row>
    <row r="57" spans="1:12" s="3" customFormat="1" ht="9.9499999999999993" customHeight="1" x14ac:dyDescent="0.25">
      <c r="A57" s="41">
        <v>99</v>
      </c>
      <c r="B57" s="54" t="s">
        <v>206</v>
      </c>
      <c r="C57" s="32"/>
      <c r="D57" s="58">
        <v>2</v>
      </c>
      <c r="E57" s="53" t="s">
        <v>256</v>
      </c>
      <c r="F57" s="87"/>
      <c r="G57" s="34">
        <v>16</v>
      </c>
      <c r="H57" s="53" t="s">
        <v>258</v>
      </c>
      <c r="I57" s="4"/>
      <c r="J57" s="104">
        <v>16</v>
      </c>
      <c r="K57" s="53" t="s">
        <v>92</v>
      </c>
      <c r="L57" s="32"/>
    </row>
    <row r="58" spans="1:12" s="3" customFormat="1" ht="11.25" customHeight="1" x14ac:dyDescent="0.25">
      <c r="A58" s="41">
        <v>100</v>
      </c>
      <c r="B58" s="54" t="s">
        <v>207</v>
      </c>
      <c r="C58" s="32"/>
      <c r="D58" s="58">
        <v>3</v>
      </c>
      <c r="E58" s="53" t="s">
        <v>287</v>
      </c>
      <c r="F58" s="87"/>
      <c r="G58" s="34">
        <v>17</v>
      </c>
      <c r="H58" s="54" t="s">
        <v>322</v>
      </c>
      <c r="I58" s="4"/>
      <c r="J58" s="104">
        <v>17</v>
      </c>
      <c r="K58" s="53" t="s">
        <v>49</v>
      </c>
      <c r="L58" s="32"/>
    </row>
    <row r="59" spans="1:12" s="3" customFormat="1" ht="9.9499999999999993" customHeight="1" thickBot="1" x14ac:dyDescent="0.3">
      <c r="A59" s="41">
        <v>101</v>
      </c>
      <c r="B59" s="54" t="s">
        <v>208</v>
      </c>
      <c r="C59" s="6"/>
      <c r="D59" s="58">
        <v>4</v>
      </c>
      <c r="E59" s="53" t="s">
        <v>276</v>
      </c>
      <c r="F59" s="87"/>
      <c r="G59" s="61"/>
      <c r="H59" s="7" t="s">
        <v>7</v>
      </c>
      <c r="I59" s="8">
        <f>SUM(I42:I58)</f>
        <v>0</v>
      </c>
      <c r="J59" s="61"/>
      <c r="K59" s="7" t="s">
        <v>7</v>
      </c>
      <c r="L59" s="8">
        <f>SUM(L39:L58)</f>
        <v>0</v>
      </c>
    </row>
    <row r="60" spans="1:12" s="3" customFormat="1" ht="9.9499999999999993" customHeight="1" x14ac:dyDescent="0.25">
      <c r="A60" s="41">
        <v>102</v>
      </c>
      <c r="B60" s="54" t="s">
        <v>331</v>
      </c>
      <c r="C60" s="35"/>
      <c r="D60" s="58">
        <v>5</v>
      </c>
      <c r="E60" s="53" t="s">
        <v>288</v>
      </c>
      <c r="F60" s="87"/>
      <c r="G60" s="182" t="s">
        <v>138</v>
      </c>
      <c r="H60" s="183"/>
      <c r="I60" s="184"/>
      <c r="J60" s="229" t="s">
        <v>233</v>
      </c>
      <c r="K60" s="230"/>
      <c r="L60" s="231"/>
    </row>
    <row r="61" spans="1:12" s="3" customFormat="1" ht="9.9499999999999993" customHeight="1" x14ac:dyDescent="0.25">
      <c r="A61" s="41">
        <v>103</v>
      </c>
      <c r="B61" s="54" t="s">
        <v>209</v>
      </c>
      <c r="C61" s="35"/>
      <c r="D61" s="58">
        <v>6</v>
      </c>
      <c r="E61" s="53" t="s">
        <v>132</v>
      </c>
      <c r="F61" s="88"/>
      <c r="G61" s="68">
        <v>1</v>
      </c>
      <c r="H61" s="92" t="s">
        <v>299</v>
      </c>
      <c r="I61" s="70"/>
      <c r="J61" s="220" t="s">
        <v>234</v>
      </c>
      <c r="K61" s="221"/>
      <c r="L61" s="222"/>
    </row>
    <row r="62" spans="1:12" s="3" customFormat="1" ht="9.9499999999999993" customHeight="1" x14ac:dyDescent="0.25">
      <c r="A62" s="41">
        <v>104</v>
      </c>
      <c r="B62" s="54" t="s">
        <v>332</v>
      </c>
      <c r="C62" s="9"/>
      <c r="D62" s="58">
        <v>7</v>
      </c>
      <c r="E62" s="53" t="s">
        <v>60</v>
      </c>
      <c r="F62" s="89"/>
      <c r="G62" s="77">
        <v>2</v>
      </c>
      <c r="H62" s="92" t="s">
        <v>298</v>
      </c>
      <c r="I62" s="79"/>
      <c r="J62" s="223"/>
      <c r="K62" s="224"/>
      <c r="L62" s="225"/>
    </row>
    <row r="63" spans="1:12" s="3" customFormat="1" ht="9.9499999999999993" customHeight="1" thickBot="1" x14ac:dyDescent="0.3">
      <c r="A63" s="41">
        <v>105</v>
      </c>
      <c r="B63" s="54" t="s">
        <v>210</v>
      </c>
      <c r="C63" s="9"/>
      <c r="D63" s="58">
        <v>8</v>
      </c>
      <c r="E63" s="53" t="s">
        <v>61</v>
      </c>
      <c r="F63" s="90"/>
      <c r="G63" s="68">
        <v>3</v>
      </c>
      <c r="H63" s="92" t="s">
        <v>227</v>
      </c>
      <c r="I63" s="79"/>
      <c r="J63" s="232"/>
      <c r="K63" s="233"/>
      <c r="L63" s="234"/>
    </row>
    <row r="64" spans="1:12" s="3" customFormat="1" ht="9.9499999999999993" customHeight="1" x14ac:dyDescent="0.25">
      <c r="A64" s="41">
        <v>106</v>
      </c>
      <c r="B64" s="54" t="s">
        <v>211</v>
      </c>
      <c r="C64" s="9"/>
      <c r="D64" s="58">
        <v>9</v>
      </c>
      <c r="E64" s="53" t="s">
        <v>33</v>
      </c>
      <c r="F64" s="90"/>
      <c r="G64" s="77">
        <v>4</v>
      </c>
      <c r="H64" s="92" t="s">
        <v>228</v>
      </c>
      <c r="I64" s="79"/>
      <c r="J64" s="283" t="s">
        <v>356</v>
      </c>
      <c r="K64" s="284"/>
      <c r="L64" s="285"/>
    </row>
    <row r="65" spans="1:12" s="3" customFormat="1" ht="9.9499999999999993" customHeight="1" thickBot="1" x14ac:dyDescent="0.3">
      <c r="A65" s="41">
        <v>107</v>
      </c>
      <c r="B65" s="54" t="s">
        <v>333</v>
      </c>
      <c r="C65" s="9"/>
      <c r="D65" s="120">
        <v>10</v>
      </c>
      <c r="E65" s="53" t="s">
        <v>62</v>
      </c>
      <c r="F65" s="90"/>
      <c r="G65" s="61"/>
      <c r="H65" s="7" t="s">
        <v>7</v>
      </c>
      <c r="I65" s="8">
        <f>SUM(I61:I64)</f>
        <v>0</v>
      </c>
      <c r="J65" s="286"/>
      <c r="K65" s="287"/>
      <c r="L65" s="288"/>
    </row>
    <row r="66" spans="1:12" s="3" customFormat="1" ht="9.9499999999999993" customHeight="1" thickBot="1" x14ac:dyDescent="0.3">
      <c r="A66" s="62"/>
      <c r="B66" s="7" t="s">
        <v>8</v>
      </c>
      <c r="C66" s="66">
        <f>SUM(C57:C65)</f>
        <v>0</v>
      </c>
      <c r="D66" s="120">
        <v>11</v>
      </c>
      <c r="E66" s="53" t="s">
        <v>133</v>
      </c>
      <c r="F66" s="22"/>
      <c r="G66" s="190" t="s">
        <v>178</v>
      </c>
      <c r="H66" s="146"/>
      <c r="I66" s="147"/>
      <c r="J66" s="97">
        <v>1</v>
      </c>
      <c r="K66" s="92" t="s">
        <v>235</v>
      </c>
      <c r="L66" s="12"/>
    </row>
    <row r="67" spans="1:12" s="3" customFormat="1" ht="9.9499999999999993" customHeight="1" x14ac:dyDescent="0.25">
      <c r="A67" s="252" t="s">
        <v>336</v>
      </c>
      <c r="B67" s="252"/>
      <c r="C67" s="253"/>
      <c r="D67" s="120">
        <v>12</v>
      </c>
      <c r="E67" s="53" t="s">
        <v>20</v>
      </c>
      <c r="F67" s="240"/>
      <c r="G67" s="34">
        <v>1</v>
      </c>
      <c r="H67" s="53" t="s">
        <v>38</v>
      </c>
      <c r="I67" s="35"/>
      <c r="J67" s="97">
        <v>2</v>
      </c>
      <c r="K67" s="92" t="s">
        <v>236</v>
      </c>
      <c r="L67" s="12"/>
    </row>
    <row r="68" spans="1:12" s="3" customFormat="1" ht="9.9499999999999993" customHeight="1" x14ac:dyDescent="0.25">
      <c r="A68" s="41">
        <v>1</v>
      </c>
      <c r="B68" s="54" t="s">
        <v>337</v>
      </c>
      <c r="C68" s="35"/>
      <c r="D68" s="120">
        <v>13</v>
      </c>
      <c r="E68" s="53" t="s">
        <v>44</v>
      </c>
      <c r="F68" s="240"/>
      <c r="G68" s="34">
        <v>2</v>
      </c>
      <c r="H68" s="54" t="s">
        <v>324</v>
      </c>
      <c r="I68" s="4"/>
      <c r="J68" s="97">
        <v>3</v>
      </c>
      <c r="K68" s="92" t="s">
        <v>237</v>
      </c>
      <c r="L68" s="12"/>
    </row>
    <row r="69" spans="1:12" s="3" customFormat="1" ht="9.9499999999999993" customHeight="1" x14ac:dyDescent="0.25">
      <c r="A69" s="41">
        <v>2</v>
      </c>
      <c r="B69" s="54" t="s">
        <v>338</v>
      </c>
      <c r="C69" s="35"/>
      <c r="D69" s="120">
        <v>14</v>
      </c>
      <c r="E69" s="53" t="s">
        <v>63</v>
      </c>
      <c r="F69" s="240"/>
      <c r="G69" s="42">
        <v>3</v>
      </c>
      <c r="H69" s="54" t="s">
        <v>325</v>
      </c>
      <c r="I69" s="4"/>
      <c r="J69" s="97">
        <v>4</v>
      </c>
      <c r="K69" s="92" t="s">
        <v>238</v>
      </c>
      <c r="L69" s="12"/>
    </row>
    <row r="70" spans="1:12" s="3" customFormat="1" ht="9.9499999999999993" customHeight="1" thickBot="1" x14ac:dyDescent="0.3">
      <c r="A70" s="41">
        <v>3</v>
      </c>
      <c r="B70" s="54" t="s">
        <v>342</v>
      </c>
      <c r="C70" s="9"/>
      <c r="D70" s="120">
        <v>15</v>
      </c>
      <c r="E70" s="53" t="s">
        <v>26</v>
      </c>
      <c r="F70" s="240"/>
      <c r="G70" s="61"/>
      <c r="H70" s="7" t="s">
        <v>7</v>
      </c>
      <c r="I70" s="8">
        <f>SUM(I67:I69)</f>
        <v>0</v>
      </c>
      <c r="J70" s="97">
        <v>5</v>
      </c>
      <c r="K70" s="92" t="s">
        <v>239</v>
      </c>
      <c r="L70" s="12"/>
    </row>
    <row r="71" spans="1:12" s="3" customFormat="1" ht="12" customHeight="1" x14ac:dyDescent="0.25">
      <c r="A71" s="41">
        <v>4</v>
      </c>
      <c r="B71" s="54" t="s">
        <v>339</v>
      </c>
      <c r="C71" s="9"/>
      <c r="D71" s="120">
        <v>16</v>
      </c>
      <c r="E71" s="53" t="s">
        <v>134</v>
      </c>
      <c r="F71" s="240"/>
      <c r="G71" s="237" t="s">
        <v>139</v>
      </c>
      <c r="H71" s="215"/>
      <c r="I71" s="216"/>
      <c r="J71" s="97">
        <v>6</v>
      </c>
      <c r="K71" s="93" t="s">
        <v>240</v>
      </c>
      <c r="L71" s="289"/>
    </row>
    <row r="72" spans="1:12" s="3" customFormat="1" ht="9.9499999999999993" customHeight="1" x14ac:dyDescent="0.25">
      <c r="A72" s="41">
        <v>5</v>
      </c>
      <c r="B72" s="54" t="s">
        <v>340</v>
      </c>
      <c r="C72" s="9"/>
      <c r="D72" s="120">
        <v>17</v>
      </c>
      <c r="E72" s="53" t="s">
        <v>64</v>
      </c>
      <c r="F72" s="240"/>
      <c r="G72" s="80">
        <v>1</v>
      </c>
      <c r="H72" s="53" t="s">
        <v>46</v>
      </c>
      <c r="I72" s="79"/>
      <c r="J72" s="97">
        <v>7</v>
      </c>
      <c r="K72" s="93" t="s">
        <v>241</v>
      </c>
      <c r="L72" s="289"/>
    </row>
    <row r="73" spans="1:12" s="3" customFormat="1" ht="9.9499999999999993" customHeight="1" x14ac:dyDescent="0.25">
      <c r="A73" s="41">
        <v>6</v>
      </c>
      <c r="B73" s="54" t="s">
        <v>341</v>
      </c>
      <c r="C73" s="9"/>
      <c r="D73" s="120">
        <v>18</v>
      </c>
      <c r="E73" s="53" t="s">
        <v>45</v>
      </c>
      <c r="F73" s="240"/>
      <c r="G73" s="80">
        <v>2</v>
      </c>
      <c r="H73" s="53" t="s">
        <v>140</v>
      </c>
      <c r="I73" s="79"/>
      <c r="J73" s="97">
        <v>8</v>
      </c>
      <c r="K73" s="93" t="s">
        <v>242</v>
      </c>
      <c r="L73" s="289"/>
    </row>
    <row r="74" spans="1:12" s="3" customFormat="1" ht="9.9499999999999993" customHeight="1" thickBot="1" x14ac:dyDescent="0.3">
      <c r="A74" s="62"/>
      <c r="B74" s="7" t="s">
        <v>8</v>
      </c>
      <c r="C74" s="66">
        <f>SUM(C68:C73)</f>
        <v>0</v>
      </c>
      <c r="D74" s="120">
        <v>19</v>
      </c>
      <c r="E74" s="53" t="s">
        <v>34</v>
      </c>
      <c r="F74" s="240"/>
      <c r="G74" s="80">
        <v>3</v>
      </c>
      <c r="H74" s="53" t="s">
        <v>47</v>
      </c>
      <c r="I74" s="79"/>
      <c r="J74" s="61"/>
      <c r="K74" s="7" t="s">
        <v>7</v>
      </c>
      <c r="L74" s="8">
        <f>SUM(L66:L73)</f>
        <v>0</v>
      </c>
    </row>
    <row r="75" spans="1:12" s="3" customFormat="1" ht="9.9499999999999993" customHeight="1" thickBot="1" x14ac:dyDescent="0.3">
      <c r="A75" s="210" t="s">
        <v>10</v>
      </c>
      <c r="B75" s="210"/>
      <c r="C75" s="257"/>
      <c r="D75" s="61"/>
      <c r="E75" s="7" t="s">
        <v>7</v>
      </c>
      <c r="F75" s="8">
        <f>SUM(F56:F74)</f>
        <v>0</v>
      </c>
      <c r="G75" s="80">
        <v>4</v>
      </c>
      <c r="H75" s="53" t="s">
        <v>141</v>
      </c>
      <c r="I75" s="79"/>
      <c r="J75" s="276" t="s">
        <v>171</v>
      </c>
      <c r="K75" s="277"/>
      <c r="L75" s="278"/>
    </row>
    <row r="76" spans="1:12" s="3" customFormat="1" ht="9.9499999999999993" customHeight="1" x14ac:dyDescent="0.25">
      <c r="A76" s="211"/>
      <c r="B76" s="211"/>
      <c r="C76" s="258"/>
      <c r="D76" s="130" t="s">
        <v>302</v>
      </c>
      <c r="E76" s="131"/>
      <c r="F76" s="132"/>
      <c r="G76" s="80">
        <v>5</v>
      </c>
      <c r="H76" s="53" t="s">
        <v>142</v>
      </c>
      <c r="I76" s="79"/>
      <c r="J76" s="279"/>
      <c r="K76" s="191"/>
      <c r="L76" s="280"/>
    </row>
    <row r="77" spans="1:12" s="3" customFormat="1" ht="9.9499999999999993" customHeight="1" thickBot="1" x14ac:dyDescent="0.3">
      <c r="A77" s="274"/>
      <c r="B77" s="274"/>
      <c r="C77" s="275"/>
      <c r="D77" s="120">
        <v>1</v>
      </c>
      <c r="E77" s="53" t="s">
        <v>303</v>
      </c>
      <c r="F77" s="79"/>
      <c r="G77" s="80">
        <v>6</v>
      </c>
      <c r="H77" s="53" t="s">
        <v>277</v>
      </c>
      <c r="I77" s="79"/>
      <c r="J77" s="63">
        <v>1</v>
      </c>
      <c r="K77" s="53" t="s">
        <v>161</v>
      </c>
      <c r="L77" s="64"/>
    </row>
    <row r="78" spans="1:12" s="3" customFormat="1" ht="9.9499999999999993" customHeight="1" x14ac:dyDescent="0.25">
      <c r="A78" s="165" t="s">
        <v>120</v>
      </c>
      <c r="B78" s="165"/>
      <c r="C78" s="166"/>
      <c r="D78" s="120">
        <v>2</v>
      </c>
      <c r="E78" s="53" t="s">
        <v>304</v>
      </c>
      <c r="F78" s="79"/>
      <c r="G78" s="80">
        <v>7</v>
      </c>
      <c r="H78" s="53" t="s">
        <v>278</v>
      </c>
      <c r="I78" s="79"/>
      <c r="J78" s="63">
        <v>2</v>
      </c>
      <c r="K78" s="53" t="s">
        <v>162</v>
      </c>
      <c r="L78" s="64"/>
    </row>
    <row r="79" spans="1:12" s="3" customFormat="1" ht="9.9499999999999993" customHeight="1" x14ac:dyDescent="0.25">
      <c r="A79" s="33">
        <v>1</v>
      </c>
      <c r="B79" s="53" t="s">
        <v>262</v>
      </c>
      <c r="C79" s="262"/>
      <c r="D79" s="120">
        <v>3</v>
      </c>
      <c r="E79" s="53" t="s">
        <v>305</v>
      </c>
      <c r="F79" s="79"/>
      <c r="G79" s="80">
        <v>8</v>
      </c>
      <c r="H79" s="53" t="s">
        <v>279</v>
      </c>
      <c r="I79" s="79"/>
      <c r="J79" s="63">
        <v>3</v>
      </c>
      <c r="K79" s="53" t="s">
        <v>163</v>
      </c>
      <c r="L79" s="64"/>
    </row>
    <row r="80" spans="1:12" s="3" customFormat="1" ht="9.9499999999999993" customHeight="1" thickBot="1" x14ac:dyDescent="0.3">
      <c r="A80" s="33">
        <v>2</v>
      </c>
      <c r="B80" s="53" t="s">
        <v>263</v>
      </c>
      <c r="C80" s="262"/>
      <c r="D80" s="61"/>
      <c r="E80" s="7" t="s">
        <v>7</v>
      </c>
      <c r="F80" s="8">
        <f>SUM(F77:F79)</f>
        <v>0</v>
      </c>
      <c r="G80" s="80">
        <v>9</v>
      </c>
      <c r="H80" s="53" t="s">
        <v>280</v>
      </c>
      <c r="I80" s="79"/>
      <c r="J80" s="63">
        <v>4</v>
      </c>
      <c r="K80" s="53" t="s">
        <v>50</v>
      </c>
      <c r="L80" s="64"/>
    </row>
    <row r="81" spans="1:12" s="3" customFormat="1" ht="9.9499999999999993" customHeight="1" thickBot="1" x14ac:dyDescent="0.3">
      <c r="A81" s="33">
        <v>3</v>
      </c>
      <c r="B81" s="53" t="s">
        <v>39</v>
      </c>
      <c r="C81" s="12"/>
      <c r="D81" s="217" t="s">
        <v>219</v>
      </c>
      <c r="E81" s="218"/>
      <c r="F81" s="263"/>
      <c r="G81" s="236"/>
      <c r="H81" s="91" t="s">
        <v>7</v>
      </c>
      <c r="I81" s="94">
        <f>SUM(I72:I80)</f>
        <v>0</v>
      </c>
      <c r="J81" s="63">
        <v>5</v>
      </c>
      <c r="K81" s="53" t="s">
        <v>164</v>
      </c>
      <c r="L81" s="64"/>
    </row>
    <row r="82" spans="1:12" s="3" customFormat="1" ht="9.9499999999999993" customHeight="1" thickBot="1" x14ac:dyDescent="0.3">
      <c r="A82" s="62"/>
      <c r="B82" s="7" t="s">
        <v>7</v>
      </c>
      <c r="C82" s="8">
        <f>SUM(C79:C81)</f>
        <v>0</v>
      </c>
      <c r="D82" s="95">
        <v>1</v>
      </c>
      <c r="E82" s="92" t="s">
        <v>220</v>
      </c>
      <c r="F82" s="12"/>
      <c r="G82" s="189" t="s">
        <v>257</v>
      </c>
      <c r="H82" s="139"/>
      <c r="I82" s="160"/>
      <c r="J82" s="63">
        <v>6</v>
      </c>
      <c r="K82" s="53" t="s">
        <v>165</v>
      </c>
      <c r="L82" s="64"/>
    </row>
    <row r="83" spans="1:12" s="3" customFormat="1" ht="9.9499999999999993" customHeight="1" thickBot="1" x14ac:dyDescent="0.3">
      <c r="A83" s="42"/>
      <c r="B83" s="54"/>
      <c r="C83" s="26"/>
      <c r="D83" s="95">
        <v>2</v>
      </c>
      <c r="E83" s="92" t="s">
        <v>65</v>
      </c>
      <c r="F83" s="12"/>
      <c r="G83" s="80">
        <v>1</v>
      </c>
      <c r="H83" s="93" t="s">
        <v>229</v>
      </c>
      <c r="I83" s="79"/>
      <c r="J83" s="60"/>
      <c r="K83" s="27" t="s">
        <v>7</v>
      </c>
      <c r="L83" s="28">
        <f>SUM(L77:L82)</f>
        <v>0</v>
      </c>
    </row>
    <row r="84" spans="1:12" s="3" customFormat="1" ht="9.9499999999999993" customHeight="1" thickBot="1" x14ac:dyDescent="0.3">
      <c r="A84" s="74" t="s">
        <v>4</v>
      </c>
      <c r="B84" s="72" t="s">
        <v>5</v>
      </c>
      <c r="C84" s="73" t="s">
        <v>6</v>
      </c>
      <c r="D84" s="74" t="s">
        <v>4</v>
      </c>
      <c r="E84" s="72" t="s">
        <v>5</v>
      </c>
      <c r="F84" s="261" t="s">
        <v>6</v>
      </c>
      <c r="G84" s="74" t="s">
        <v>4</v>
      </c>
      <c r="H84" s="72" t="s">
        <v>5</v>
      </c>
      <c r="I84" s="73" t="s">
        <v>6</v>
      </c>
      <c r="J84" s="109" t="s">
        <v>4</v>
      </c>
      <c r="K84" s="110" t="s">
        <v>5</v>
      </c>
      <c r="L84" s="111" t="s">
        <v>6</v>
      </c>
    </row>
    <row r="85" spans="1:12" s="11" customFormat="1" ht="9.9499999999999993" customHeight="1" x14ac:dyDescent="0.25">
      <c r="A85" s="226" t="s">
        <v>243</v>
      </c>
      <c r="B85" s="227"/>
      <c r="C85" s="228"/>
      <c r="D85" s="148" t="s">
        <v>179</v>
      </c>
      <c r="E85" s="149"/>
      <c r="F85" s="150"/>
      <c r="G85" s="34"/>
      <c r="H85" s="53"/>
      <c r="I85" s="89"/>
      <c r="J85" s="254"/>
      <c r="K85" s="255"/>
      <c r="L85" s="256"/>
    </row>
    <row r="86" spans="1:12" s="3" customFormat="1" ht="9.9499999999999993" customHeight="1" x14ac:dyDescent="0.25">
      <c r="A86" s="97">
        <v>1</v>
      </c>
      <c r="B86" s="92" t="s">
        <v>293</v>
      </c>
      <c r="C86" s="12"/>
      <c r="D86" s="151"/>
      <c r="E86" s="152"/>
      <c r="F86" s="153"/>
      <c r="G86" s="42"/>
      <c r="H86" s="54"/>
      <c r="I86" s="4"/>
      <c r="J86" s="42"/>
      <c r="K86" s="54"/>
      <c r="L86" s="4"/>
    </row>
    <row r="87" spans="1:12" s="3" customFormat="1" ht="9.9499999999999993" customHeight="1" x14ac:dyDescent="0.25">
      <c r="A87" s="97">
        <v>2</v>
      </c>
      <c r="B87" s="92" t="s">
        <v>244</v>
      </c>
      <c r="C87" s="12"/>
      <c r="D87" s="77">
        <v>1</v>
      </c>
      <c r="E87" s="53" t="s">
        <v>110</v>
      </c>
      <c r="F87" s="12"/>
      <c r="G87" s="42"/>
      <c r="H87" s="54"/>
      <c r="I87" s="4"/>
      <c r="J87" s="42"/>
      <c r="K87" s="54"/>
      <c r="L87" s="4"/>
    </row>
    <row r="88" spans="1:12" s="3" customFormat="1" ht="9.9499999999999993" customHeight="1" x14ac:dyDescent="0.25">
      <c r="A88" s="97">
        <v>3</v>
      </c>
      <c r="B88" s="92" t="s">
        <v>292</v>
      </c>
      <c r="C88" s="12"/>
      <c r="D88" s="77">
        <v>2</v>
      </c>
      <c r="E88" s="53" t="s">
        <v>111</v>
      </c>
      <c r="F88" s="12"/>
      <c r="G88" s="42"/>
      <c r="H88" s="54"/>
      <c r="I88" s="4"/>
      <c r="J88" s="42"/>
      <c r="K88" s="54"/>
      <c r="L88" s="4"/>
    </row>
    <row r="89" spans="1:12" s="3" customFormat="1" ht="9.9499999999999993" customHeight="1" thickBot="1" x14ac:dyDescent="0.3">
      <c r="A89" s="56"/>
      <c r="B89" s="27" t="s">
        <v>7</v>
      </c>
      <c r="C89" s="28">
        <f>SUM(C86:C88)</f>
        <v>0</v>
      </c>
      <c r="D89" s="77">
        <v>3</v>
      </c>
      <c r="E89" s="53" t="s">
        <v>112</v>
      </c>
      <c r="F89" s="12"/>
      <c r="G89" s="42"/>
      <c r="H89" s="54"/>
      <c r="I89" s="4"/>
      <c r="J89" s="42"/>
      <c r="K89" s="54"/>
      <c r="L89" s="4"/>
    </row>
    <row r="90" spans="1:12" s="3" customFormat="1" ht="9.9499999999999993" customHeight="1" thickBot="1" x14ac:dyDescent="0.3">
      <c r="A90" s="192" t="s">
        <v>172</v>
      </c>
      <c r="B90" s="193"/>
      <c r="C90" s="194"/>
      <c r="D90" s="61"/>
      <c r="E90" s="7" t="s">
        <v>7</v>
      </c>
      <c r="F90" s="8">
        <f>SUM(F87:F89)</f>
        <v>0</v>
      </c>
      <c r="G90" s="42"/>
      <c r="H90" s="54"/>
      <c r="I90" s="4"/>
      <c r="J90" s="42"/>
      <c r="K90" s="54"/>
      <c r="L90" s="4"/>
    </row>
    <row r="91" spans="1:12" s="3" customFormat="1" ht="9.9499999999999993" customHeight="1" x14ac:dyDescent="0.25">
      <c r="A91" s="65">
        <v>1</v>
      </c>
      <c r="B91" s="53" t="s">
        <v>95</v>
      </c>
      <c r="C91" s="244"/>
      <c r="D91" s="175" t="s">
        <v>115</v>
      </c>
      <c r="E91" s="176"/>
      <c r="F91" s="177"/>
      <c r="G91" s="42"/>
      <c r="H91" s="54"/>
      <c r="I91" s="4"/>
      <c r="J91" s="42"/>
      <c r="K91" s="54"/>
      <c r="L91" s="4"/>
    </row>
    <row r="92" spans="1:12" s="3" customFormat="1" ht="9.9499999999999993" customHeight="1" x14ac:dyDescent="0.25">
      <c r="A92" s="65">
        <v>2</v>
      </c>
      <c r="B92" s="53" t="s">
        <v>96</v>
      </c>
      <c r="C92" s="244"/>
      <c r="D92" s="77">
        <v>1</v>
      </c>
      <c r="E92" s="53" t="s">
        <v>113</v>
      </c>
      <c r="F92" s="12"/>
      <c r="G92" s="42"/>
      <c r="H92" s="54"/>
      <c r="I92" s="4"/>
      <c r="J92" s="42"/>
      <c r="K92" s="54"/>
      <c r="L92" s="4"/>
    </row>
    <row r="93" spans="1:12" s="3" customFormat="1" ht="9.9499999999999993" customHeight="1" x14ac:dyDescent="0.25">
      <c r="A93" s="65">
        <v>3</v>
      </c>
      <c r="B93" s="53" t="s">
        <v>15</v>
      </c>
      <c r="C93" s="244"/>
      <c r="D93" s="77">
        <v>2</v>
      </c>
      <c r="E93" s="53" t="s">
        <v>114</v>
      </c>
      <c r="F93" s="9"/>
      <c r="G93" s="42"/>
      <c r="H93" s="54"/>
      <c r="I93" s="4"/>
      <c r="J93" s="42"/>
      <c r="K93" s="54"/>
      <c r="L93" s="4"/>
    </row>
    <row r="94" spans="1:12" s="3" customFormat="1" ht="9.9499999999999993" customHeight="1" thickBot="1" x14ac:dyDescent="0.3">
      <c r="A94" s="65">
        <v>4</v>
      </c>
      <c r="B94" s="53" t="s">
        <v>9</v>
      </c>
      <c r="C94" s="244"/>
      <c r="D94" s="61"/>
      <c r="E94" s="7" t="s">
        <v>7</v>
      </c>
      <c r="F94" s="8">
        <f>SUM(F92:F93)</f>
        <v>0</v>
      </c>
      <c r="G94" s="42"/>
      <c r="H94" s="54"/>
      <c r="I94" s="4"/>
      <c r="J94" s="42"/>
      <c r="K94" s="54"/>
      <c r="L94" s="4"/>
    </row>
    <row r="95" spans="1:12" s="3" customFormat="1" ht="9.9499999999999993" customHeight="1" x14ac:dyDescent="0.25">
      <c r="A95" s="65">
        <v>5</v>
      </c>
      <c r="B95" s="53" t="s">
        <v>291</v>
      </c>
      <c r="C95" s="244"/>
      <c r="D95" s="138" t="s">
        <v>175</v>
      </c>
      <c r="E95" s="139"/>
      <c r="F95" s="160"/>
      <c r="G95" s="42"/>
      <c r="H95" s="54"/>
      <c r="I95" s="4"/>
      <c r="J95" s="42"/>
      <c r="K95" s="54"/>
      <c r="L95" s="4"/>
    </row>
    <row r="96" spans="1:12" s="3" customFormat="1" ht="9.9499999999999993" customHeight="1" x14ac:dyDescent="0.25">
      <c r="A96" s="65">
        <v>6</v>
      </c>
      <c r="B96" s="53" t="s">
        <v>290</v>
      </c>
      <c r="C96" s="244"/>
      <c r="D96" s="34">
        <v>1</v>
      </c>
      <c r="E96" s="53" t="s">
        <v>117</v>
      </c>
      <c r="F96" s="21"/>
      <c r="G96" s="42"/>
      <c r="H96" s="54"/>
      <c r="I96" s="4"/>
      <c r="J96" s="42"/>
      <c r="K96" s="54"/>
      <c r="L96" s="4"/>
    </row>
    <row r="97" spans="1:12" s="3" customFormat="1" ht="9.9499999999999993" customHeight="1" x14ac:dyDescent="0.25">
      <c r="A97" s="65">
        <v>7</v>
      </c>
      <c r="B97" s="53" t="s">
        <v>16</v>
      </c>
      <c r="C97" s="244"/>
      <c r="D97" s="34">
        <v>2</v>
      </c>
      <c r="E97" s="53" t="s">
        <v>118</v>
      </c>
      <c r="F97" s="21"/>
      <c r="G97" s="42"/>
      <c r="H97" s="54"/>
      <c r="I97" s="4"/>
      <c r="J97" s="42"/>
      <c r="K97" s="54"/>
      <c r="L97" s="4"/>
    </row>
    <row r="98" spans="1:12" s="3" customFormat="1" ht="9.9499999999999993" customHeight="1" thickBot="1" x14ac:dyDescent="0.3">
      <c r="A98" s="61"/>
      <c r="B98" s="7" t="s">
        <v>7</v>
      </c>
      <c r="C98" s="8">
        <f>SUM(C91:C97)</f>
        <v>0</v>
      </c>
      <c r="D98" s="61"/>
      <c r="E98" s="7" t="s">
        <v>7</v>
      </c>
      <c r="F98" s="10">
        <f>SUM(F96:F97)</f>
        <v>0</v>
      </c>
      <c r="G98" s="42"/>
      <c r="H98" s="54"/>
      <c r="I98" s="4"/>
      <c r="J98" s="42"/>
      <c r="K98" s="54"/>
      <c r="L98" s="4"/>
    </row>
    <row r="99" spans="1:12" s="3" customFormat="1" ht="9.9499999999999993" customHeight="1" x14ac:dyDescent="0.25">
      <c r="A99" s="190" t="s">
        <v>213</v>
      </c>
      <c r="B99" s="146"/>
      <c r="C99" s="147"/>
      <c r="D99" s="164" t="s">
        <v>176</v>
      </c>
      <c r="E99" s="165"/>
      <c r="F99" s="166"/>
      <c r="G99" s="42"/>
      <c r="H99" s="54"/>
      <c r="I99" s="4"/>
      <c r="J99" s="42"/>
      <c r="K99" s="54"/>
      <c r="L99" s="4"/>
    </row>
    <row r="100" spans="1:12" s="3" customFormat="1" ht="9.9499999999999993" customHeight="1" x14ac:dyDescent="0.25">
      <c r="A100" s="34">
        <v>1</v>
      </c>
      <c r="B100" s="53" t="s">
        <v>93</v>
      </c>
      <c r="C100" s="9"/>
      <c r="D100" s="34">
        <v>1</v>
      </c>
      <c r="E100" s="53" t="s">
        <v>22</v>
      </c>
      <c r="F100" s="9"/>
      <c r="G100" s="42"/>
      <c r="H100" s="54"/>
      <c r="I100" s="4"/>
      <c r="J100" s="42"/>
      <c r="K100" s="54"/>
      <c r="L100" s="4"/>
    </row>
    <row r="101" spans="1:12" s="3" customFormat="1" ht="9.9499999999999993" customHeight="1" x14ac:dyDescent="0.25">
      <c r="A101" s="34">
        <v>2</v>
      </c>
      <c r="B101" s="54" t="s">
        <v>94</v>
      </c>
      <c r="C101" s="9"/>
      <c r="D101" s="34">
        <v>2</v>
      </c>
      <c r="E101" s="53" t="s">
        <v>119</v>
      </c>
      <c r="F101" s="9"/>
      <c r="G101" s="42"/>
      <c r="H101" s="54"/>
      <c r="I101" s="4"/>
      <c r="J101" s="42"/>
      <c r="K101" s="54"/>
      <c r="L101" s="4"/>
    </row>
    <row r="102" spans="1:12" s="3" customFormat="1" ht="9.9499999999999993" customHeight="1" thickBot="1" x14ac:dyDescent="0.3">
      <c r="A102" s="61"/>
      <c r="B102" s="7" t="s">
        <v>7</v>
      </c>
      <c r="C102" s="8">
        <f>SUM(C100:C101)</f>
        <v>0</v>
      </c>
      <c r="D102" s="61"/>
      <c r="E102" s="7" t="s">
        <v>7</v>
      </c>
      <c r="F102" s="8">
        <f>SUM(F100:F101)</f>
        <v>0</v>
      </c>
      <c r="G102" s="42"/>
      <c r="H102" s="54"/>
      <c r="I102" s="4"/>
      <c r="J102" s="42"/>
      <c r="K102" s="54"/>
      <c r="L102" s="4"/>
    </row>
    <row r="103" spans="1:12" s="3" customFormat="1" ht="9.9499999999999993" customHeight="1" x14ac:dyDescent="0.25">
      <c r="A103" s="164" t="s">
        <v>173</v>
      </c>
      <c r="B103" s="165"/>
      <c r="C103" s="166"/>
      <c r="D103" s="187" t="s">
        <v>158</v>
      </c>
      <c r="E103" s="188"/>
      <c r="F103" s="219"/>
      <c r="G103" s="42"/>
      <c r="H103" s="54"/>
      <c r="I103" s="4"/>
      <c r="J103" s="42"/>
      <c r="K103" s="54"/>
      <c r="L103" s="4"/>
    </row>
    <row r="104" spans="1:12" s="3" customFormat="1" ht="9.9499999999999993" customHeight="1" x14ac:dyDescent="0.25">
      <c r="A104" s="65">
        <v>1</v>
      </c>
      <c r="B104" s="53" t="s">
        <v>37</v>
      </c>
      <c r="C104" s="19"/>
      <c r="D104" s="86">
        <v>1</v>
      </c>
      <c r="E104" s="53" t="s">
        <v>23</v>
      </c>
      <c r="F104" s="23"/>
      <c r="G104" s="42"/>
      <c r="H104" s="54"/>
      <c r="I104" s="4"/>
      <c r="J104" s="42"/>
      <c r="K104" s="54"/>
      <c r="L104" s="4"/>
    </row>
    <row r="105" spans="1:12" s="11" customFormat="1" ht="9.9499999999999993" customHeight="1" x14ac:dyDescent="0.25">
      <c r="A105" s="65">
        <v>2</v>
      </c>
      <c r="B105" s="53" t="s">
        <v>51</v>
      </c>
      <c r="C105" s="19"/>
      <c r="D105" s="86">
        <v>2</v>
      </c>
      <c r="E105" s="53" t="s">
        <v>159</v>
      </c>
      <c r="F105" s="23"/>
      <c r="G105" s="42"/>
      <c r="H105" s="54"/>
      <c r="I105" s="4"/>
      <c r="J105" s="42"/>
      <c r="K105" s="54"/>
      <c r="L105" s="4"/>
    </row>
    <row r="106" spans="1:12" s="3" customFormat="1" ht="9.9499999999999993" customHeight="1" x14ac:dyDescent="0.25">
      <c r="A106" s="65">
        <v>3</v>
      </c>
      <c r="B106" s="53" t="s">
        <v>54</v>
      </c>
      <c r="C106" s="19"/>
      <c r="D106" s="86">
        <v>3</v>
      </c>
      <c r="E106" s="53" t="s">
        <v>160</v>
      </c>
      <c r="F106" s="23"/>
      <c r="G106" s="42"/>
      <c r="H106" s="54"/>
      <c r="I106" s="4"/>
      <c r="J106" s="42"/>
      <c r="K106" s="54"/>
      <c r="L106" s="4"/>
    </row>
    <row r="107" spans="1:12" s="3" customFormat="1" ht="9.9499999999999993" customHeight="1" thickBot="1" x14ac:dyDescent="0.3">
      <c r="A107" s="65">
        <v>4</v>
      </c>
      <c r="B107" s="53" t="s">
        <v>32</v>
      </c>
      <c r="C107" s="69"/>
      <c r="D107" s="62"/>
      <c r="E107" s="7" t="s">
        <v>7</v>
      </c>
      <c r="F107" s="8">
        <f>SUM(F104:F106)</f>
        <v>0</v>
      </c>
      <c r="G107" s="42"/>
      <c r="H107" s="54"/>
      <c r="I107" s="4"/>
      <c r="J107" s="42"/>
      <c r="K107" s="54"/>
      <c r="L107" s="4"/>
    </row>
    <row r="108" spans="1:12" s="3" customFormat="1" ht="9.9499999999999993" customHeight="1" x14ac:dyDescent="0.25">
      <c r="A108" s="65">
        <v>5</v>
      </c>
      <c r="B108" s="53" t="s">
        <v>97</v>
      </c>
      <c r="C108" s="115"/>
      <c r="D108" s="212" t="s">
        <v>250</v>
      </c>
      <c r="E108" s="213"/>
      <c r="F108" s="214"/>
      <c r="G108" s="42"/>
      <c r="H108" s="54"/>
      <c r="I108" s="4"/>
      <c r="J108" s="42"/>
      <c r="K108" s="54"/>
      <c r="L108" s="4"/>
    </row>
    <row r="109" spans="1:12" s="3" customFormat="1" ht="9.9499999999999993" customHeight="1" x14ac:dyDescent="0.25">
      <c r="A109" s="65">
        <v>6</v>
      </c>
      <c r="B109" s="53" t="s">
        <v>98</v>
      </c>
      <c r="C109" s="70"/>
      <c r="D109" s="82">
        <v>1</v>
      </c>
      <c r="E109" s="53" t="s">
        <v>251</v>
      </c>
      <c r="F109" s="23"/>
      <c r="G109" s="42"/>
      <c r="H109" s="54"/>
      <c r="I109" s="4"/>
      <c r="J109" s="42"/>
      <c r="K109" s="54"/>
      <c r="L109" s="4"/>
    </row>
    <row r="110" spans="1:12" ht="9.9499999999999993" customHeight="1" x14ac:dyDescent="0.25">
      <c r="A110" s="65">
        <v>7</v>
      </c>
      <c r="B110" s="53" t="s">
        <v>99</v>
      </c>
      <c r="C110" s="19"/>
      <c r="D110" s="83">
        <v>2</v>
      </c>
      <c r="E110" s="92" t="s">
        <v>252</v>
      </c>
      <c r="F110" s="38"/>
      <c r="G110" s="42"/>
      <c r="H110" s="54"/>
      <c r="I110" s="4"/>
      <c r="J110" s="42"/>
      <c r="K110" s="54"/>
      <c r="L110" s="4"/>
    </row>
    <row r="111" spans="1:12" ht="9.9499999999999993" customHeight="1" x14ac:dyDescent="0.25">
      <c r="A111" s="65">
        <v>8</v>
      </c>
      <c r="B111" s="53" t="s">
        <v>100</v>
      </c>
      <c r="C111" s="19"/>
      <c r="D111" s="83">
        <v>3</v>
      </c>
      <c r="E111" s="92" t="s">
        <v>253</v>
      </c>
      <c r="F111" s="38"/>
      <c r="G111" s="42"/>
      <c r="H111" s="54"/>
      <c r="I111" s="4"/>
      <c r="J111" s="42"/>
      <c r="K111" s="54"/>
      <c r="L111" s="4"/>
    </row>
    <row r="112" spans="1:12" ht="9.9499999999999993" customHeight="1" x14ac:dyDescent="0.25">
      <c r="A112" s="65">
        <v>9</v>
      </c>
      <c r="B112" s="53" t="s">
        <v>101</v>
      </c>
      <c r="C112" s="19"/>
      <c r="D112" s="83">
        <v>4</v>
      </c>
      <c r="E112" s="92" t="s">
        <v>254</v>
      </c>
      <c r="F112" s="38"/>
      <c r="G112" s="42"/>
      <c r="H112" s="54"/>
      <c r="I112" s="4"/>
      <c r="J112" s="42"/>
      <c r="K112" s="54"/>
      <c r="L112" s="4"/>
    </row>
    <row r="113" spans="1:12" ht="9.9499999999999993" customHeight="1" thickBot="1" x14ac:dyDescent="0.3">
      <c r="A113" s="65">
        <v>10</v>
      </c>
      <c r="B113" s="53" t="s">
        <v>102</v>
      </c>
      <c r="C113" s="116"/>
      <c r="D113" s="62"/>
      <c r="E113" s="7" t="s">
        <v>7</v>
      </c>
      <c r="F113" s="8">
        <f>SUM(F109:F112)</f>
        <v>0</v>
      </c>
      <c r="G113" s="42"/>
      <c r="H113" s="54"/>
      <c r="I113" s="4"/>
      <c r="J113" s="42"/>
      <c r="K113" s="54"/>
      <c r="L113" s="4"/>
    </row>
    <row r="114" spans="1:12" ht="9.9499999999999993" customHeight="1" thickBot="1" x14ac:dyDescent="0.3">
      <c r="A114" s="117">
        <v>11</v>
      </c>
      <c r="B114" s="102" t="s">
        <v>103</v>
      </c>
      <c r="C114" s="118"/>
      <c r="D114" s="42"/>
      <c r="E114" s="54"/>
      <c r="F114" s="4"/>
      <c r="G114" s="42"/>
      <c r="H114" s="54"/>
      <c r="I114" s="4"/>
      <c r="J114" s="42"/>
      <c r="K114" s="54"/>
      <c r="L114" s="4"/>
    </row>
    <row r="115" spans="1:12" ht="9.9499999999999993" customHeight="1" thickBot="1" x14ac:dyDescent="0.3">
      <c r="A115" s="112"/>
      <c r="B115" s="113" t="s">
        <v>7</v>
      </c>
      <c r="C115" s="114">
        <f>SUM(C104:C114)</f>
        <v>0</v>
      </c>
      <c r="D115" s="42"/>
      <c r="E115" s="54"/>
      <c r="F115" s="4"/>
      <c r="G115" s="42"/>
      <c r="H115" s="54"/>
      <c r="I115" s="4"/>
      <c r="J115" s="42"/>
      <c r="K115" s="54"/>
      <c r="L115" s="4"/>
    </row>
    <row r="116" spans="1:12" ht="9.9499999999999993" customHeight="1" x14ac:dyDescent="0.25">
      <c r="A116" s="146" t="s">
        <v>116</v>
      </c>
      <c r="B116" s="146"/>
      <c r="C116" s="147"/>
      <c r="D116" s="42"/>
      <c r="E116" s="54"/>
      <c r="F116" s="4"/>
      <c r="G116" s="42"/>
      <c r="H116" s="54"/>
      <c r="I116" s="4"/>
      <c r="J116" s="42"/>
      <c r="K116" s="54"/>
      <c r="L116" s="4"/>
    </row>
    <row r="117" spans="1:12" ht="9.9499999999999993" customHeight="1" x14ac:dyDescent="0.25">
      <c r="A117" s="100"/>
      <c r="B117" s="75" t="s">
        <v>104</v>
      </c>
      <c r="C117" s="98"/>
      <c r="D117" s="42"/>
      <c r="E117" s="54"/>
      <c r="F117" s="4"/>
      <c r="G117" s="42"/>
      <c r="H117" s="54"/>
      <c r="I117" s="4"/>
      <c r="J117" s="42"/>
      <c r="K117" s="54"/>
      <c r="L117" s="4"/>
    </row>
    <row r="118" spans="1:12" ht="9.9499999999999993" customHeight="1" x14ac:dyDescent="0.25">
      <c r="A118" s="33">
        <v>1</v>
      </c>
      <c r="B118" s="76" t="s">
        <v>306</v>
      </c>
      <c r="C118" s="99"/>
      <c r="D118" s="42"/>
      <c r="E118" s="54"/>
      <c r="F118" s="4"/>
      <c r="G118" s="42"/>
      <c r="H118" s="54"/>
      <c r="I118" s="4"/>
      <c r="J118" s="42"/>
      <c r="K118" s="54"/>
      <c r="L118" s="4"/>
    </row>
    <row r="119" spans="1:12" ht="9.9499999999999993" customHeight="1" x14ac:dyDescent="0.25">
      <c r="A119" s="80">
        <v>2</v>
      </c>
      <c r="B119" s="76" t="s">
        <v>307</v>
      </c>
      <c r="C119" s="4"/>
      <c r="D119" s="42"/>
      <c r="E119" s="54"/>
      <c r="F119" s="4"/>
      <c r="G119" s="42"/>
      <c r="H119" s="54"/>
      <c r="I119" s="4"/>
      <c r="J119" s="42"/>
      <c r="K119" s="54"/>
      <c r="L119" s="4"/>
    </row>
    <row r="120" spans="1:12" ht="9.9499999999999993" customHeight="1" x14ac:dyDescent="0.25">
      <c r="A120" s="80"/>
      <c r="B120" s="78" t="s">
        <v>105</v>
      </c>
      <c r="C120" s="4"/>
      <c r="D120" s="42"/>
      <c r="E120" s="54"/>
      <c r="F120" s="4"/>
      <c r="G120" s="42"/>
      <c r="H120" s="54"/>
      <c r="I120" s="4"/>
      <c r="J120" s="42"/>
      <c r="K120" s="54"/>
      <c r="L120" s="4"/>
    </row>
    <row r="121" spans="1:12" ht="9.9499999999999993" customHeight="1" x14ac:dyDescent="0.25">
      <c r="A121" s="80">
        <v>3</v>
      </c>
      <c r="B121" s="76" t="s">
        <v>106</v>
      </c>
      <c r="C121" s="4"/>
      <c r="D121" s="42"/>
      <c r="E121" s="54"/>
      <c r="F121" s="4"/>
      <c r="G121" s="42"/>
      <c r="H121" s="54"/>
      <c r="I121" s="4"/>
      <c r="J121" s="42"/>
      <c r="K121" s="54"/>
      <c r="L121" s="4"/>
    </row>
    <row r="122" spans="1:12" ht="9.9499999999999993" customHeight="1" x14ac:dyDescent="0.25">
      <c r="A122" s="80">
        <v>4</v>
      </c>
      <c r="B122" s="81" t="s">
        <v>107</v>
      </c>
      <c r="C122" s="4"/>
      <c r="D122" s="42"/>
      <c r="E122" s="54"/>
      <c r="F122" s="4"/>
      <c r="G122" s="42"/>
      <c r="H122" s="54"/>
      <c r="I122" s="4"/>
      <c r="J122" s="42"/>
      <c r="K122" s="54"/>
      <c r="L122" s="4"/>
    </row>
    <row r="123" spans="1:12" ht="9.9499999999999993" customHeight="1" x14ac:dyDescent="0.25">
      <c r="A123" s="80">
        <v>5</v>
      </c>
      <c r="B123" s="81" t="s">
        <v>108</v>
      </c>
      <c r="C123" s="4"/>
      <c r="D123" s="42"/>
      <c r="E123" s="54"/>
      <c r="F123" s="4"/>
      <c r="G123" s="42"/>
      <c r="H123" s="54"/>
      <c r="I123" s="4"/>
      <c r="J123" s="42"/>
      <c r="K123" s="54"/>
      <c r="L123" s="4"/>
    </row>
    <row r="124" spans="1:12" ht="9.9499999999999993" customHeight="1" x14ac:dyDescent="0.25">
      <c r="A124" s="80">
        <v>6</v>
      </c>
      <c r="B124" s="76" t="s">
        <v>309</v>
      </c>
      <c r="C124" s="4"/>
      <c r="D124" s="42"/>
      <c r="E124" s="54"/>
      <c r="F124" s="4"/>
      <c r="G124" s="42"/>
      <c r="H124" s="54"/>
      <c r="I124" s="4"/>
      <c r="J124" s="42"/>
      <c r="K124" s="54"/>
      <c r="L124" s="4"/>
    </row>
    <row r="125" spans="1:12" ht="9.9499999999999993" customHeight="1" x14ac:dyDescent="0.25">
      <c r="A125" s="80">
        <v>7</v>
      </c>
      <c r="B125" s="81" t="s">
        <v>109</v>
      </c>
      <c r="C125" s="4"/>
      <c r="D125" s="42"/>
      <c r="E125" s="54"/>
      <c r="F125" s="4"/>
      <c r="G125" s="42"/>
      <c r="H125" s="54"/>
      <c r="I125" s="4"/>
      <c r="J125" s="42"/>
      <c r="K125" s="54"/>
      <c r="L125" s="4"/>
    </row>
    <row r="126" spans="1:12" ht="9.9499999999999993" customHeight="1" x14ac:dyDescent="0.25">
      <c r="A126" s="80">
        <v>8</v>
      </c>
      <c r="B126" s="81" t="s">
        <v>308</v>
      </c>
      <c r="C126" s="4"/>
      <c r="D126" s="42"/>
      <c r="E126" s="54"/>
      <c r="F126" s="4"/>
      <c r="G126" s="42"/>
      <c r="H126" s="54"/>
      <c r="I126" s="4"/>
      <c r="J126" s="42"/>
      <c r="K126" s="54"/>
      <c r="L126" s="4"/>
    </row>
    <row r="127" spans="1:12" ht="9.9499999999999993" customHeight="1" thickBot="1" x14ac:dyDescent="0.3">
      <c r="A127" s="62"/>
      <c r="B127" s="36" t="s">
        <v>7</v>
      </c>
      <c r="C127" s="37">
        <f>SUM(C118:C119,C121:C126)</f>
        <v>0</v>
      </c>
      <c r="D127" s="42"/>
      <c r="E127" s="54"/>
      <c r="F127" s="4"/>
      <c r="G127" s="42"/>
      <c r="H127" s="54"/>
      <c r="I127" s="4"/>
      <c r="J127" s="42"/>
      <c r="K127" s="54"/>
      <c r="L127" s="4"/>
    </row>
    <row r="128" spans="1:12" ht="9.9499999999999993" customHeight="1" x14ac:dyDescent="0.25">
      <c r="A128" s="138" t="s">
        <v>157</v>
      </c>
      <c r="B128" s="139"/>
      <c r="C128" s="160"/>
      <c r="D128" s="42"/>
      <c r="E128" s="54"/>
      <c r="F128" s="4"/>
      <c r="G128" s="42"/>
      <c r="H128" s="54"/>
      <c r="I128" s="4"/>
      <c r="J128" s="42"/>
      <c r="K128" s="54"/>
      <c r="L128" s="4"/>
    </row>
    <row r="129" spans="1:12" ht="9.9499999999999993" customHeight="1" x14ac:dyDescent="0.25">
      <c r="A129" s="172" t="s">
        <v>217</v>
      </c>
      <c r="B129" s="173"/>
      <c r="C129" s="174"/>
      <c r="D129" s="42"/>
      <c r="E129" s="54"/>
      <c r="F129" s="4"/>
      <c r="G129" s="42"/>
      <c r="H129" s="54"/>
      <c r="I129" s="4"/>
      <c r="J129" s="42"/>
      <c r="K129" s="54"/>
      <c r="L129" s="4"/>
    </row>
    <row r="130" spans="1:12" ht="9.9499999999999993" customHeight="1" x14ac:dyDescent="0.25">
      <c r="A130" s="172"/>
      <c r="B130" s="173"/>
      <c r="C130" s="174"/>
      <c r="D130" s="42"/>
      <c r="E130" s="54"/>
      <c r="F130" s="4"/>
      <c r="G130" s="42"/>
      <c r="H130" s="54"/>
      <c r="I130" s="4"/>
      <c r="J130" s="42"/>
      <c r="K130" s="54"/>
      <c r="L130" s="4"/>
    </row>
    <row r="131" spans="1:12" ht="9.9499999999999993" customHeight="1" x14ac:dyDescent="0.2">
      <c r="A131" s="34">
        <v>1</v>
      </c>
      <c r="B131" s="53" t="s">
        <v>24</v>
      </c>
      <c r="C131" s="79"/>
      <c r="D131" s="42"/>
      <c r="E131" s="54"/>
      <c r="F131" s="4"/>
      <c r="G131" s="42"/>
      <c r="H131" s="54"/>
      <c r="I131" s="4"/>
      <c r="J131" s="86"/>
      <c r="K131" s="53"/>
      <c r="L131" s="85"/>
    </row>
    <row r="132" spans="1:12" ht="9.9499999999999993" customHeight="1" x14ac:dyDescent="0.2">
      <c r="A132" s="161" t="s">
        <v>214</v>
      </c>
      <c r="B132" s="162"/>
      <c r="C132" s="163"/>
      <c r="D132" s="42"/>
      <c r="E132" s="54"/>
      <c r="F132" s="4"/>
      <c r="G132" s="42"/>
      <c r="H132" s="54"/>
      <c r="I132" s="4"/>
      <c r="J132" s="86"/>
      <c r="K132" s="53"/>
      <c r="L132" s="85"/>
    </row>
    <row r="133" spans="1:12" ht="9.9499999999999993" customHeight="1" x14ac:dyDescent="0.2">
      <c r="A133" s="34">
        <v>2</v>
      </c>
      <c r="B133" s="53" t="s">
        <v>143</v>
      </c>
      <c r="C133" s="79"/>
      <c r="D133" s="42"/>
      <c r="E133" s="54"/>
      <c r="F133" s="4"/>
      <c r="G133" s="42"/>
      <c r="H133" s="54"/>
      <c r="I133" s="4"/>
      <c r="J133" s="86"/>
      <c r="K133" s="53"/>
      <c r="L133" s="85"/>
    </row>
    <row r="134" spans="1:12" ht="9.9499999999999993" customHeight="1" x14ac:dyDescent="0.2">
      <c r="A134" s="34">
        <v>3</v>
      </c>
      <c r="B134" s="53" t="s">
        <v>144</v>
      </c>
      <c r="C134" s="245"/>
      <c r="D134" s="42"/>
      <c r="E134" s="54"/>
      <c r="F134" s="4"/>
      <c r="G134" s="42"/>
      <c r="H134" s="54"/>
      <c r="I134" s="4"/>
      <c r="J134" s="86"/>
      <c r="K134" s="54"/>
      <c r="L134" s="85"/>
    </row>
    <row r="135" spans="1:12" ht="9.9499999999999993" customHeight="1" x14ac:dyDescent="0.2">
      <c r="A135" s="157" t="s">
        <v>215</v>
      </c>
      <c r="B135" s="158"/>
      <c r="C135" s="159"/>
      <c r="D135" s="42"/>
      <c r="E135" s="54"/>
      <c r="F135" s="4"/>
      <c r="G135" s="42"/>
      <c r="H135" s="54"/>
      <c r="I135" s="4"/>
      <c r="J135" s="86"/>
      <c r="K135" s="53"/>
      <c r="L135" s="85"/>
    </row>
    <row r="136" spans="1:12" ht="9.9499999999999993" customHeight="1" x14ac:dyDescent="0.2">
      <c r="A136" s="34">
        <v>4</v>
      </c>
      <c r="B136" s="53" t="s">
        <v>145</v>
      </c>
      <c r="C136" s="79"/>
      <c r="D136" s="42"/>
      <c r="E136" s="54"/>
      <c r="F136" s="4"/>
      <c r="G136" s="42"/>
      <c r="H136" s="54"/>
      <c r="I136" s="4"/>
      <c r="J136" s="86"/>
      <c r="K136" s="53"/>
      <c r="L136" s="85"/>
    </row>
    <row r="137" spans="1:12" ht="12" customHeight="1" x14ac:dyDescent="0.2">
      <c r="A137" s="34">
        <v>5</v>
      </c>
      <c r="B137" s="53" t="s">
        <v>146</v>
      </c>
      <c r="C137" s="79"/>
      <c r="D137" s="42"/>
      <c r="E137" s="54"/>
      <c r="F137" s="4"/>
      <c r="G137" s="42"/>
      <c r="H137" s="54"/>
      <c r="I137" s="4"/>
      <c r="J137" s="86"/>
      <c r="K137" s="53"/>
      <c r="L137" s="85"/>
    </row>
    <row r="138" spans="1:12" ht="9.9499999999999993" customHeight="1" x14ac:dyDescent="0.2">
      <c r="A138" s="34">
        <v>6</v>
      </c>
      <c r="B138" s="53" t="s">
        <v>147</v>
      </c>
      <c r="C138" s="79"/>
      <c r="D138" s="42"/>
      <c r="E138" s="54"/>
      <c r="F138" s="4"/>
      <c r="G138" s="42"/>
      <c r="H138" s="54"/>
      <c r="I138" s="4"/>
      <c r="J138" s="86"/>
      <c r="K138" s="53"/>
      <c r="L138" s="85"/>
    </row>
    <row r="139" spans="1:12" ht="9.9499999999999993" customHeight="1" x14ac:dyDescent="0.2">
      <c r="A139" s="34">
        <v>7</v>
      </c>
      <c r="B139" s="53" t="s">
        <v>148</v>
      </c>
      <c r="C139" s="246"/>
      <c r="D139" s="42"/>
      <c r="E139" s="54"/>
      <c r="F139" s="4"/>
      <c r="G139" s="42"/>
      <c r="H139" s="54"/>
      <c r="I139" s="4"/>
      <c r="J139" s="86"/>
      <c r="K139" s="53"/>
      <c r="L139" s="85"/>
    </row>
    <row r="140" spans="1:12" ht="12" customHeight="1" x14ac:dyDescent="0.2">
      <c r="A140" s="34">
        <v>8</v>
      </c>
      <c r="B140" s="53" t="s">
        <v>149</v>
      </c>
      <c r="C140" s="79"/>
      <c r="D140" s="42"/>
      <c r="E140" s="54"/>
      <c r="F140" s="4"/>
      <c r="G140" s="42"/>
      <c r="H140" s="54"/>
      <c r="I140" s="4"/>
      <c r="J140" s="86"/>
      <c r="K140" s="53"/>
      <c r="L140" s="85"/>
    </row>
    <row r="141" spans="1:12" ht="9.9499999999999993" customHeight="1" x14ac:dyDescent="0.2">
      <c r="A141" s="34">
        <v>9</v>
      </c>
      <c r="B141" s="53" t="s">
        <v>150</v>
      </c>
      <c r="C141" s="79"/>
      <c r="D141" s="42"/>
      <c r="E141" s="54"/>
      <c r="F141" s="4"/>
      <c r="G141" s="42"/>
      <c r="H141" s="54"/>
      <c r="I141" s="4"/>
      <c r="J141" s="86"/>
      <c r="K141" s="53"/>
      <c r="L141" s="85"/>
    </row>
    <row r="142" spans="1:12" ht="9.9499999999999993" customHeight="1" x14ac:dyDescent="0.2">
      <c r="A142" s="34">
        <v>10</v>
      </c>
      <c r="B142" s="53" t="s">
        <v>29</v>
      </c>
      <c r="C142" s="12"/>
      <c r="D142" s="42"/>
      <c r="E142" s="54"/>
      <c r="F142" s="4"/>
      <c r="G142" s="42"/>
      <c r="H142" s="54"/>
      <c r="I142" s="4"/>
      <c r="J142" s="86"/>
      <c r="K142" s="53"/>
      <c r="L142" s="85"/>
    </row>
    <row r="143" spans="1:12" ht="9.9499999999999993" customHeight="1" x14ac:dyDescent="0.2">
      <c r="A143" s="34">
        <v>11</v>
      </c>
      <c r="B143" s="53" t="s">
        <v>151</v>
      </c>
      <c r="C143" s="12"/>
      <c r="D143" s="42"/>
      <c r="E143" s="54"/>
      <c r="F143" s="4"/>
      <c r="G143" s="42"/>
      <c r="H143" s="54"/>
      <c r="I143" s="4"/>
      <c r="J143" s="86"/>
      <c r="K143" s="53"/>
      <c r="L143" s="85"/>
    </row>
    <row r="144" spans="1:12" ht="9.9499999999999993" customHeight="1" x14ac:dyDescent="0.2">
      <c r="A144" s="34">
        <v>12</v>
      </c>
      <c r="B144" s="53" t="s">
        <v>152</v>
      </c>
      <c r="C144" s="13"/>
      <c r="D144" s="42"/>
      <c r="E144" s="54"/>
      <c r="F144" s="4"/>
      <c r="G144" s="42"/>
      <c r="H144" s="54"/>
      <c r="I144" s="4"/>
      <c r="J144" s="86"/>
      <c r="K144" s="53"/>
      <c r="L144" s="85"/>
    </row>
    <row r="145" spans="1:12" ht="9.9499999999999993" customHeight="1" x14ac:dyDescent="0.2">
      <c r="A145" s="172" t="s">
        <v>218</v>
      </c>
      <c r="B145" s="173"/>
      <c r="C145" s="174"/>
      <c r="D145" s="42"/>
      <c r="E145" s="54"/>
      <c r="F145" s="4"/>
      <c r="G145" s="42"/>
      <c r="H145" s="54"/>
      <c r="I145" s="4"/>
      <c r="J145" s="86"/>
      <c r="K145" s="53"/>
      <c r="L145" s="85"/>
    </row>
    <row r="146" spans="1:12" ht="9.9499999999999993" customHeight="1" x14ac:dyDescent="0.2">
      <c r="A146" s="172"/>
      <c r="B146" s="173"/>
      <c r="C146" s="174"/>
      <c r="D146" s="42"/>
      <c r="E146" s="54"/>
      <c r="F146" s="4"/>
      <c r="G146" s="42"/>
      <c r="H146" s="54"/>
      <c r="I146" s="4"/>
      <c r="J146" s="86"/>
      <c r="K146" s="53"/>
      <c r="L146" s="85"/>
    </row>
    <row r="147" spans="1:12" ht="9.9499999999999993" customHeight="1" x14ac:dyDescent="0.2">
      <c r="A147" s="119">
        <v>13</v>
      </c>
      <c r="B147" s="53" t="s">
        <v>153</v>
      </c>
      <c r="C147" s="23"/>
      <c r="D147" s="42"/>
      <c r="E147" s="54"/>
      <c r="F147" s="4"/>
      <c r="G147" s="42"/>
      <c r="H147" s="54"/>
      <c r="I147" s="4"/>
      <c r="J147" s="86"/>
      <c r="K147" s="53"/>
      <c r="L147" s="85"/>
    </row>
    <row r="148" spans="1:12" ht="9.9499999999999993" customHeight="1" x14ac:dyDescent="0.2">
      <c r="A148" s="119">
        <v>14</v>
      </c>
      <c r="B148" s="53" t="s">
        <v>154</v>
      </c>
      <c r="C148" s="23"/>
      <c r="D148" s="42"/>
      <c r="E148" s="54"/>
      <c r="F148" s="4"/>
      <c r="G148" s="42"/>
      <c r="H148" s="54"/>
      <c r="I148" s="4"/>
      <c r="J148" s="86"/>
      <c r="K148" s="53"/>
      <c r="L148" s="85"/>
    </row>
    <row r="149" spans="1:12" ht="9.9499999999999993" customHeight="1" x14ac:dyDescent="0.2">
      <c r="A149" s="119">
        <v>15</v>
      </c>
      <c r="B149" s="53" t="s">
        <v>155</v>
      </c>
      <c r="C149" s="247"/>
      <c r="D149" s="42"/>
      <c r="E149" s="54"/>
      <c r="F149" s="4"/>
      <c r="G149" s="42"/>
      <c r="H149" s="54"/>
      <c r="I149" s="4"/>
      <c r="J149" s="86"/>
      <c r="K149" s="53"/>
      <c r="L149" s="85"/>
    </row>
    <row r="150" spans="1:12" ht="9.9499999999999993" customHeight="1" x14ac:dyDescent="0.2">
      <c r="A150" s="119">
        <v>16</v>
      </c>
      <c r="B150" s="53" t="s">
        <v>31</v>
      </c>
      <c r="C150" s="247"/>
      <c r="D150" s="42"/>
      <c r="E150" s="54"/>
      <c r="F150" s="4"/>
      <c r="G150" s="42"/>
      <c r="H150" s="54"/>
      <c r="I150" s="4"/>
      <c r="J150" s="86"/>
      <c r="K150" s="53"/>
      <c r="L150" s="85"/>
    </row>
    <row r="151" spans="1:12" ht="9.9499999999999993" customHeight="1" x14ac:dyDescent="0.2">
      <c r="A151" s="119">
        <v>17</v>
      </c>
      <c r="B151" s="53" t="s">
        <v>156</v>
      </c>
      <c r="C151" s="23"/>
      <c r="D151" s="42"/>
      <c r="E151" s="54"/>
      <c r="F151" s="4"/>
      <c r="G151" s="42"/>
      <c r="H151" s="54"/>
      <c r="I151" s="4"/>
      <c r="J151" s="86"/>
      <c r="K151" s="53"/>
      <c r="L151" s="85"/>
    </row>
    <row r="152" spans="1:12" ht="9.9499999999999993" customHeight="1" thickBot="1" x14ac:dyDescent="0.25">
      <c r="A152" s="61"/>
      <c r="B152" s="7" t="s">
        <v>7</v>
      </c>
      <c r="C152" s="8">
        <f>C151+C150+C149+C148+C147+C144+C143+C142+C141+C140+C139+C138+C137+C136+C134+C133+C131</f>
        <v>0</v>
      </c>
      <c r="D152" s="42"/>
      <c r="E152" s="54"/>
      <c r="F152" s="4"/>
      <c r="G152" s="42"/>
      <c r="H152" s="54"/>
      <c r="I152" s="4"/>
      <c r="J152" s="86"/>
      <c r="K152" s="53"/>
      <c r="L152" s="85"/>
    </row>
    <row r="153" spans="1:12" ht="9.9499999999999993" customHeight="1" x14ac:dyDescent="0.2">
      <c r="A153" s="154" t="s">
        <v>245</v>
      </c>
      <c r="B153" s="155"/>
      <c r="C153" s="156"/>
      <c r="D153" s="42"/>
      <c r="E153" s="54"/>
      <c r="F153" s="4"/>
      <c r="G153" s="42"/>
      <c r="H153" s="54"/>
      <c r="I153" s="4"/>
      <c r="J153" s="86"/>
      <c r="K153" s="53"/>
      <c r="L153" s="85"/>
    </row>
    <row r="154" spans="1:12" ht="9.9499999999999993" customHeight="1" x14ac:dyDescent="0.2">
      <c r="A154" s="58">
        <v>1</v>
      </c>
      <c r="B154" s="92" t="s">
        <v>246</v>
      </c>
      <c r="C154" s="18"/>
      <c r="D154" s="42"/>
      <c r="E154" s="54"/>
      <c r="F154" s="4"/>
      <c r="G154" s="42"/>
      <c r="H154" s="54"/>
      <c r="I154" s="4"/>
      <c r="J154" s="86"/>
      <c r="K154" s="53"/>
      <c r="L154" s="85"/>
    </row>
    <row r="155" spans="1:12" ht="9.9499999999999993" customHeight="1" x14ac:dyDescent="0.2">
      <c r="A155" s="58">
        <v>2</v>
      </c>
      <c r="B155" s="92" t="s">
        <v>247</v>
      </c>
      <c r="C155" s="18"/>
      <c r="D155" s="42"/>
      <c r="E155" s="54"/>
      <c r="F155" s="4"/>
      <c r="G155" s="42"/>
      <c r="H155" s="54"/>
      <c r="I155" s="4"/>
      <c r="J155" s="86"/>
      <c r="K155" s="53"/>
      <c r="L155" s="85"/>
    </row>
    <row r="156" spans="1:12" ht="9.9499999999999993" customHeight="1" x14ac:dyDescent="0.2">
      <c r="A156" s="58">
        <v>3</v>
      </c>
      <c r="B156" s="92" t="s">
        <v>248</v>
      </c>
      <c r="C156" s="18"/>
      <c r="D156" s="42"/>
      <c r="E156" s="54"/>
      <c r="F156" s="4"/>
      <c r="G156" s="42"/>
      <c r="H156" s="54"/>
      <c r="I156" s="4"/>
      <c r="J156" s="86"/>
      <c r="K156" s="53"/>
      <c r="L156" s="85"/>
    </row>
    <row r="157" spans="1:12" ht="9.9499999999999993" customHeight="1" x14ac:dyDescent="0.2">
      <c r="A157" s="58">
        <v>4</v>
      </c>
      <c r="B157" s="92" t="s">
        <v>249</v>
      </c>
      <c r="C157" s="18"/>
      <c r="D157" s="42"/>
      <c r="E157" s="54"/>
      <c r="F157" s="4"/>
      <c r="G157" s="42"/>
      <c r="H157" s="54"/>
      <c r="I157" s="4"/>
      <c r="J157" s="86"/>
      <c r="K157" s="53"/>
      <c r="L157" s="85"/>
    </row>
    <row r="158" spans="1:12" ht="9.9499999999999993" customHeight="1" thickBot="1" x14ac:dyDescent="0.25">
      <c r="A158" s="61"/>
      <c r="B158" s="7" t="s">
        <v>7</v>
      </c>
      <c r="C158" s="8">
        <f>SUM(C154:C157)</f>
        <v>0</v>
      </c>
      <c r="D158" s="42"/>
      <c r="E158" s="54"/>
      <c r="F158" s="4"/>
      <c r="G158" s="42"/>
      <c r="H158" s="54"/>
      <c r="I158" s="4"/>
      <c r="J158" s="86"/>
      <c r="K158" s="53"/>
      <c r="L158" s="85"/>
    </row>
    <row r="159" spans="1:12" ht="9.9499999999999993" customHeight="1" x14ac:dyDescent="0.2">
      <c r="A159" s="164" t="s">
        <v>174</v>
      </c>
      <c r="B159" s="165"/>
      <c r="C159" s="166"/>
      <c r="D159" s="42"/>
      <c r="E159" s="54"/>
      <c r="F159" s="4"/>
      <c r="G159" s="42"/>
      <c r="H159" s="54"/>
      <c r="I159" s="4"/>
      <c r="J159" s="86"/>
      <c r="K159" s="53"/>
      <c r="L159" s="85"/>
    </row>
    <row r="160" spans="1:12" ht="9.9499999999999993" customHeight="1" x14ac:dyDescent="0.2">
      <c r="A160" s="77">
        <v>1</v>
      </c>
      <c r="B160" s="53" t="s">
        <v>259</v>
      </c>
      <c r="C160" s="12"/>
      <c r="D160" s="42"/>
      <c r="E160" s="54"/>
      <c r="F160" s="4"/>
      <c r="G160" s="42"/>
      <c r="H160" s="54"/>
      <c r="I160" s="4"/>
      <c r="J160" s="86"/>
      <c r="K160" s="53"/>
      <c r="L160" s="85"/>
    </row>
    <row r="161" spans="1:12" ht="9.9499999999999993" customHeight="1" x14ac:dyDescent="0.2">
      <c r="A161" s="77">
        <v>2</v>
      </c>
      <c r="B161" s="53" t="s">
        <v>52</v>
      </c>
      <c r="C161" s="12"/>
      <c r="D161" s="42"/>
      <c r="E161" s="54"/>
      <c r="F161" s="4"/>
      <c r="G161" s="42"/>
      <c r="H161" s="54"/>
      <c r="I161" s="4"/>
      <c r="J161" s="86"/>
      <c r="K161" s="53"/>
      <c r="L161" s="85"/>
    </row>
    <row r="162" spans="1:12" ht="9.9499999999999993" customHeight="1" x14ac:dyDescent="0.2">
      <c r="A162" s="77">
        <v>3</v>
      </c>
      <c r="B162" s="53" t="s">
        <v>260</v>
      </c>
      <c r="C162" s="22"/>
      <c r="D162" s="42"/>
      <c r="E162" s="54"/>
      <c r="F162" s="4"/>
      <c r="G162" s="42"/>
      <c r="H162" s="54"/>
      <c r="I162" s="4"/>
      <c r="J162" s="86"/>
      <c r="K162" s="53"/>
      <c r="L162" s="85"/>
    </row>
    <row r="163" spans="1:12" ht="9.9499999999999993" customHeight="1" x14ac:dyDescent="0.2">
      <c r="A163" s="77">
        <v>4</v>
      </c>
      <c r="B163" s="53" t="s">
        <v>17</v>
      </c>
      <c r="C163" s="22"/>
      <c r="D163" s="42"/>
      <c r="E163" s="54"/>
      <c r="F163" s="4"/>
      <c r="G163" s="42"/>
      <c r="H163" s="54"/>
      <c r="I163" s="4"/>
      <c r="J163" s="86"/>
      <c r="K163" s="53"/>
      <c r="L163" s="85"/>
    </row>
    <row r="164" spans="1:12" ht="9.9499999999999993" customHeight="1" x14ac:dyDescent="0.2">
      <c r="A164" s="77">
        <v>5</v>
      </c>
      <c r="B164" s="53" t="s">
        <v>53</v>
      </c>
      <c r="C164" s="22"/>
      <c r="D164" s="42"/>
      <c r="E164" s="54"/>
      <c r="F164" s="4"/>
      <c r="G164" s="42"/>
      <c r="H164" s="54"/>
      <c r="I164" s="4"/>
      <c r="J164" s="86"/>
      <c r="K164" s="53"/>
      <c r="L164" s="85"/>
    </row>
    <row r="165" spans="1:12" ht="9.9499999999999993" customHeight="1" x14ac:dyDescent="0.2">
      <c r="A165" s="77">
        <v>6</v>
      </c>
      <c r="B165" s="53" t="s">
        <v>261</v>
      </c>
      <c r="C165" s="22"/>
      <c r="D165" s="42"/>
      <c r="E165" s="54"/>
      <c r="F165" s="4"/>
      <c r="G165" s="97"/>
      <c r="H165" s="39"/>
      <c r="I165" s="12"/>
      <c r="J165" s="86"/>
      <c r="K165" s="53"/>
      <c r="L165" s="85"/>
    </row>
    <row r="166" spans="1:12" ht="9.9499999999999993" customHeight="1" x14ac:dyDescent="0.2">
      <c r="A166" s="56"/>
      <c r="B166" s="27" t="s">
        <v>7</v>
      </c>
      <c r="C166" s="29">
        <f>SUM(C160:C165)</f>
        <v>0</v>
      </c>
      <c r="D166" s="42"/>
      <c r="E166" s="54"/>
      <c r="F166" s="4"/>
      <c r="G166" s="97"/>
      <c r="H166" s="39" t="s">
        <v>255</v>
      </c>
      <c r="I166" s="12">
        <f>C31+C49+C55+C66+C74</f>
        <v>0</v>
      </c>
      <c r="J166" s="86"/>
      <c r="K166" s="53"/>
      <c r="L166" s="85"/>
    </row>
    <row r="167" spans="1:12" ht="9.9499999999999993" customHeight="1" x14ac:dyDescent="0.25">
      <c r="A167" s="42"/>
      <c r="B167" s="54"/>
      <c r="C167" s="4"/>
      <c r="D167" s="42"/>
      <c r="E167" s="54"/>
      <c r="F167" s="4"/>
      <c r="G167" s="97"/>
      <c r="H167" s="39" t="s">
        <v>357</v>
      </c>
      <c r="I167" s="290">
        <f>C82+F12+F32+F42+F46+F49+F54+F75+F80+I13+I25+I33+I40+I59+I65+I70+I81+L11+L20+L29+L37+L59+L74+L83+C89+C98+C102+C115+C127+C152+C158+C166+F90+F94+F98+F102+F107+F113</f>
        <v>0</v>
      </c>
      <c r="J167" s="291"/>
      <c r="K167" s="31"/>
      <c r="L167" s="30"/>
    </row>
    <row r="168" spans="1:12" ht="9.9499999999999993" customHeight="1" thickBot="1" x14ac:dyDescent="0.3">
      <c r="A168" s="96"/>
      <c r="B168" s="241"/>
      <c r="C168" s="101"/>
      <c r="D168" s="42"/>
      <c r="E168" s="54"/>
      <c r="F168" s="4"/>
      <c r="G168" s="106"/>
      <c r="H168" s="107"/>
      <c r="I168" s="108"/>
      <c r="J168" s="63"/>
      <c r="K168" s="24"/>
      <c r="L168" s="25"/>
    </row>
    <row r="169" spans="1:12" s="14" customFormat="1" ht="9.9499999999999993" customHeight="1" x14ac:dyDescent="0.25">
      <c r="K169" s="2"/>
      <c r="L169" s="2"/>
    </row>
    <row r="170" spans="1:12" s="14" customFormat="1" ht="9.9499999999999993" customHeight="1" x14ac:dyDescent="0.25"/>
    <row r="171" spans="1:12" s="14" customFormat="1" ht="9.9499999999999993" customHeight="1" x14ac:dyDescent="0.25"/>
    <row r="172" spans="1:12" s="14" customFormat="1" ht="9.9499999999999993" customHeight="1" x14ac:dyDescent="0.25"/>
    <row r="173" spans="1:12" s="14" customFormat="1" ht="9.9499999999999993" customHeight="1" x14ac:dyDescent="0.25"/>
    <row r="174" spans="1:12" s="14" customFormat="1" ht="9.9499999999999993" customHeight="1" x14ac:dyDescent="0.25"/>
    <row r="175" spans="1:12" s="14" customFormat="1" ht="9.9499999999999993" customHeight="1" x14ac:dyDescent="0.25"/>
    <row r="176" spans="1:12" s="14" customFormat="1" ht="9.9499999999999993" customHeight="1" x14ac:dyDescent="0.25"/>
    <row r="177" s="14" customFormat="1" ht="9.9499999999999993" customHeight="1" x14ac:dyDescent="0.25"/>
    <row r="178" s="14" customFormat="1" ht="9.9499999999999993" customHeight="1" x14ac:dyDescent="0.25"/>
    <row r="179" s="14" customFormat="1" ht="9.9499999999999993" customHeight="1" x14ac:dyDescent="0.25"/>
    <row r="180" s="14" customFormat="1" ht="9.9499999999999993" customHeight="1" x14ac:dyDescent="0.25"/>
    <row r="181" s="14" customFormat="1" ht="9.9499999999999993" customHeight="1" x14ac:dyDescent="0.25"/>
    <row r="182" s="14" customFormat="1" ht="9.9499999999999993" customHeight="1" x14ac:dyDescent="0.25"/>
    <row r="183" s="14" customFormat="1" ht="9.9499999999999993" customHeight="1" x14ac:dyDescent="0.25"/>
    <row r="184" s="14" customFormat="1" ht="9.9499999999999993" customHeight="1" x14ac:dyDescent="0.25"/>
    <row r="185" s="14" customFormat="1" ht="9.9499999999999993" customHeight="1" x14ac:dyDescent="0.25"/>
    <row r="186" s="14" customFormat="1" ht="9.9499999999999993" customHeight="1" x14ac:dyDescent="0.25"/>
    <row r="187" s="14" customFormat="1" ht="9.9499999999999993" customHeight="1" x14ac:dyDescent="0.25"/>
    <row r="188" s="14" customFormat="1" ht="9.9499999999999993" customHeight="1" x14ac:dyDescent="0.25"/>
    <row r="189" s="14" customFormat="1" ht="9.9499999999999993" customHeight="1" x14ac:dyDescent="0.25"/>
    <row r="190" s="14" customFormat="1" ht="9.9499999999999993" customHeight="1" x14ac:dyDescent="0.25"/>
    <row r="191" s="14" customFormat="1" ht="9.9499999999999993" customHeight="1" x14ac:dyDescent="0.25"/>
    <row r="192" s="14" customFormat="1" ht="9.9499999999999993" customHeight="1" x14ac:dyDescent="0.25"/>
    <row r="193" s="14" customFormat="1" ht="9.9499999999999993" customHeight="1" x14ac:dyDescent="0.25"/>
    <row r="194" s="14" customFormat="1" ht="9.9499999999999993" customHeight="1" x14ac:dyDescent="0.25"/>
    <row r="195" s="14" customFormat="1" ht="9.9499999999999993" customHeight="1" x14ac:dyDescent="0.25"/>
    <row r="196" s="14" customFormat="1" ht="9.9499999999999993" customHeight="1" x14ac:dyDescent="0.25"/>
    <row r="197" s="14" customFormat="1" ht="9.9499999999999993" customHeight="1" x14ac:dyDescent="0.25"/>
    <row r="198" s="14" customFormat="1" ht="9.9499999999999993" customHeight="1" x14ac:dyDescent="0.25"/>
    <row r="199" s="14" customFormat="1" ht="9.9499999999999993" customHeight="1" x14ac:dyDescent="0.25"/>
    <row r="200" s="14" customFormat="1" ht="9.9499999999999993" customHeight="1" x14ac:dyDescent="0.25"/>
    <row r="201" s="14" customFormat="1" ht="9.9499999999999993" customHeight="1" x14ac:dyDescent="0.25"/>
    <row r="202" s="14" customFormat="1" ht="9.9499999999999993" customHeight="1" x14ac:dyDescent="0.25"/>
    <row r="203" s="14" customFormat="1" ht="9.9499999999999993" customHeight="1" x14ac:dyDescent="0.25"/>
    <row r="204" s="14" customFormat="1" ht="9.9499999999999993" customHeight="1" x14ac:dyDescent="0.25"/>
    <row r="205" s="14" customFormat="1" ht="9.9499999999999993" customHeight="1" x14ac:dyDescent="0.25"/>
    <row r="206" s="14" customFormat="1" ht="9.9499999999999993" customHeight="1" x14ac:dyDescent="0.25"/>
    <row r="207" s="14" customFormat="1" ht="9.9499999999999993" customHeight="1" x14ac:dyDescent="0.25"/>
    <row r="208" s="14" customFormat="1" ht="9.9499999999999993" customHeight="1" x14ac:dyDescent="0.25"/>
    <row r="209" s="14" customFormat="1" ht="9.9499999999999993" customHeight="1" x14ac:dyDescent="0.25"/>
    <row r="210" s="14" customFormat="1" ht="9.9499999999999993" customHeight="1" x14ac:dyDescent="0.25"/>
    <row r="211" s="14" customFormat="1" ht="9.9499999999999993" customHeight="1" x14ac:dyDescent="0.25"/>
    <row r="212" s="14" customFormat="1" ht="9.9499999999999993" customHeight="1" x14ac:dyDescent="0.25"/>
    <row r="213" s="14" customFormat="1" ht="9.9499999999999993" customHeight="1" x14ac:dyDescent="0.25"/>
    <row r="214" s="14" customFormat="1" ht="9.9499999999999993" customHeight="1" x14ac:dyDescent="0.25"/>
    <row r="215" s="14" customFormat="1" ht="9.9499999999999993" customHeight="1" x14ac:dyDescent="0.25"/>
    <row r="216" s="14" customFormat="1" ht="9.9499999999999993" customHeight="1" x14ac:dyDescent="0.25"/>
    <row r="217" s="14" customFormat="1" ht="9.9499999999999993" customHeight="1" x14ac:dyDescent="0.25"/>
    <row r="218" s="14" customFormat="1" ht="9.9499999999999993" customHeight="1" x14ac:dyDescent="0.25"/>
    <row r="219" s="14" customFormat="1" ht="9.9499999999999993" customHeight="1" x14ac:dyDescent="0.25"/>
    <row r="220" s="14" customFormat="1" ht="9.9499999999999993" customHeight="1" x14ac:dyDescent="0.25"/>
    <row r="221" s="14" customFormat="1" ht="9.9499999999999993" customHeight="1" x14ac:dyDescent="0.25"/>
    <row r="222" s="14" customFormat="1" ht="9.9499999999999993" customHeight="1" x14ac:dyDescent="0.25"/>
    <row r="223" s="14" customFormat="1" ht="9.9499999999999993" customHeight="1" x14ac:dyDescent="0.25"/>
    <row r="224" s="14" customFormat="1" ht="9.9499999999999993" customHeight="1" x14ac:dyDescent="0.25"/>
    <row r="225" spans="1:12" s="14" customFormat="1" ht="9.9499999999999993" customHeight="1" x14ac:dyDescent="0.25"/>
    <row r="226" spans="1:12" s="14" customFormat="1" ht="9.9499999999999993" customHeight="1" x14ac:dyDescent="0.25"/>
    <row r="227" spans="1:12" s="14" customFormat="1" ht="9.9499999999999993" customHeight="1" x14ac:dyDescent="0.25"/>
    <row r="228" spans="1:12" s="14" customFormat="1" ht="9.9499999999999993" customHeight="1" x14ac:dyDescent="0.25"/>
    <row r="229" spans="1:12" s="14" customFormat="1" ht="9.9499999999999993" customHeight="1" x14ac:dyDescent="0.25"/>
    <row r="230" spans="1:12" s="14" customFormat="1" ht="9.9499999999999993" customHeight="1" x14ac:dyDescent="0.25"/>
    <row r="231" spans="1:12" s="14" customFormat="1" ht="9.9499999999999993" customHeight="1" x14ac:dyDescent="0.25"/>
    <row r="232" spans="1:12" s="14" customFormat="1" ht="9.9499999999999993" customHeight="1" x14ac:dyDescent="0.25"/>
    <row r="233" spans="1:12" s="14" customFormat="1" ht="9.9499999999999993" customHeight="1" x14ac:dyDescent="0.25"/>
    <row r="234" spans="1:12" s="14" customFormat="1" ht="9.9499999999999993" customHeight="1" x14ac:dyDescent="0.25"/>
    <row r="235" spans="1:12" s="14" customFormat="1" ht="9.9499999999999993" customHeight="1" x14ac:dyDescent="0.25">
      <c r="G235" s="15"/>
      <c r="H235" s="2"/>
      <c r="I235" s="15"/>
    </row>
    <row r="236" spans="1:12" s="14" customFormat="1" ht="9.9499999999999993" customHeight="1" x14ac:dyDescent="0.25">
      <c r="G236" s="15"/>
      <c r="H236" s="2"/>
      <c r="I236" s="15"/>
    </row>
    <row r="237" spans="1:12" s="14" customFormat="1" ht="9.9499999999999993" customHeight="1" x14ac:dyDescent="0.25">
      <c r="G237" s="15"/>
      <c r="H237" s="2"/>
      <c r="I237" s="15"/>
    </row>
    <row r="238" spans="1:12" ht="9.9499999999999993" customHeight="1" x14ac:dyDescent="0.25">
      <c r="A238" s="14"/>
      <c r="B238" s="14"/>
      <c r="C238" s="14"/>
      <c r="E238" s="14"/>
      <c r="F238" s="14"/>
      <c r="K238" s="14"/>
      <c r="L238" s="14"/>
    </row>
    <row r="239" spans="1:12" ht="9.9499999999999993" customHeight="1" x14ac:dyDescent="0.25">
      <c r="A239" s="14"/>
      <c r="B239" s="14"/>
      <c r="C239" s="14"/>
      <c r="E239" s="14"/>
      <c r="F239" s="14"/>
      <c r="K239" s="14"/>
      <c r="L239" s="14"/>
    </row>
    <row r="240" spans="1:12" ht="9.9499999999999993" customHeight="1" x14ac:dyDescent="0.25">
      <c r="A240" s="14"/>
      <c r="B240" s="14"/>
      <c r="C240" s="14"/>
      <c r="E240" s="14"/>
      <c r="F240" s="14"/>
      <c r="K240" s="14"/>
      <c r="L240" s="14"/>
    </row>
    <row r="241" spans="1:12" ht="9.9499999999999993" customHeight="1" x14ac:dyDescent="0.25">
      <c r="A241" s="14"/>
      <c r="B241" s="14"/>
      <c r="C241" s="14"/>
      <c r="E241" s="14"/>
      <c r="F241" s="14"/>
      <c r="K241" s="14"/>
      <c r="L241" s="14"/>
    </row>
    <row r="242" spans="1:12" ht="9.9499999999999993" customHeight="1" x14ac:dyDescent="0.25">
      <c r="A242" s="14"/>
      <c r="B242" s="14"/>
      <c r="C242" s="14"/>
      <c r="E242" s="14"/>
      <c r="F242" s="14"/>
      <c r="K242" s="14"/>
      <c r="L242" s="14"/>
    </row>
    <row r="243" spans="1:12" ht="9.9499999999999993" customHeight="1" x14ac:dyDescent="0.25">
      <c r="A243" s="14"/>
      <c r="B243" s="14"/>
      <c r="C243" s="14"/>
      <c r="E243" s="14"/>
      <c r="F243" s="14"/>
      <c r="K243" s="14"/>
      <c r="L243" s="14"/>
    </row>
    <row r="244" spans="1:12" ht="9.9499999999999993" customHeight="1" x14ac:dyDescent="0.25">
      <c r="A244" s="14"/>
      <c r="B244" s="14"/>
      <c r="C244" s="14"/>
      <c r="E244" s="14"/>
      <c r="F244" s="14"/>
      <c r="K244" s="14"/>
      <c r="L244" s="14"/>
    </row>
    <row r="245" spans="1:12" ht="9.9499999999999993" customHeight="1" x14ac:dyDescent="0.25">
      <c r="A245" s="14"/>
      <c r="B245" s="14"/>
      <c r="C245" s="14"/>
      <c r="E245" s="14"/>
      <c r="F245" s="14"/>
      <c r="K245" s="14"/>
      <c r="L245" s="14"/>
    </row>
    <row r="246" spans="1:12" ht="9.9499999999999993" customHeight="1" x14ac:dyDescent="0.25">
      <c r="A246" s="14"/>
      <c r="B246" s="14"/>
      <c r="C246" s="14"/>
      <c r="E246" s="14"/>
      <c r="F246" s="14"/>
      <c r="K246" s="14"/>
      <c r="L246" s="14"/>
    </row>
    <row r="247" spans="1:12" ht="9.9499999999999993" customHeight="1" x14ac:dyDescent="0.25">
      <c r="A247" s="14"/>
      <c r="B247" s="14"/>
      <c r="C247" s="14"/>
      <c r="E247" s="14"/>
      <c r="F247" s="14"/>
      <c r="K247" s="14"/>
      <c r="L247" s="14"/>
    </row>
    <row r="248" spans="1:12" ht="9.9499999999999993" customHeight="1" x14ac:dyDescent="0.25">
      <c r="A248" s="14"/>
      <c r="B248" s="14"/>
      <c r="C248" s="14"/>
      <c r="E248" s="14"/>
      <c r="F248" s="14"/>
      <c r="K248" s="14"/>
      <c r="L248" s="14"/>
    </row>
    <row r="249" spans="1:12" ht="9.9499999999999993" customHeight="1" x14ac:dyDescent="0.25">
      <c r="A249" s="14"/>
      <c r="B249" s="14"/>
      <c r="C249" s="14"/>
      <c r="E249" s="14"/>
      <c r="F249" s="14"/>
      <c r="K249" s="14"/>
      <c r="L249" s="14"/>
    </row>
    <row r="250" spans="1:12" ht="9.9499999999999993" customHeight="1" x14ac:dyDescent="0.25">
      <c r="A250" s="14"/>
      <c r="B250" s="14"/>
      <c r="C250" s="14"/>
      <c r="E250" s="14"/>
      <c r="F250" s="14"/>
      <c r="K250" s="14"/>
      <c r="L250" s="14"/>
    </row>
    <row r="251" spans="1:12" ht="9.9499999999999993" customHeight="1" x14ac:dyDescent="0.25">
      <c r="A251" s="14"/>
      <c r="B251" s="14"/>
      <c r="C251" s="14"/>
      <c r="E251" s="14"/>
      <c r="F251" s="14"/>
      <c r="K251" s="14"/>
      <c r="L251" s="14"/>
    </row>
    <row r="252" spans="1:12" ht="9.9499999999999993" customHeight="1" x14ac:dyDescent="0.25">
      <c r="A252" s="14"/>
      <c r="B252" s="14"/>
      <c r="C252" s="14"/>
      <c r="E252" s="14"/>
      <c r="F252" s="14"/>
      <c r="K252" s="14"/>
      <c r="L252" s="14"/>
    </row>
    <row r="253" spans="1:12" ht="9.9499999999999993" customHeight="1" x14ac:dyDescent="0.25">
      <c r="A253" s="14"/>
      <c r="B253" s="14"/>
      <c r="C253" s="14"/>
      <c r="E253" s="14"/>
      <c r="F253" s="14"/>
      <c r="K253" s="14"/>
      <c r="L253" s="14"/>
    </row>
    <row r="254" spans="1:12" ht="9.9499999999999993" customHeight="1" x14ac:dyDescent="0.25">
      <c r="A254" s="14"/>
      <c r="B254" s="14"/>
      <c r="C254" s="14"/>
      <c r="E254" s="14"/>
      <c r="F254" s="14"/>
      <c r="K254" s="14"/>
      <c r="L254" s="14"/>
    </row>
    <row r="255" spans="1:12" ht="9.9499999999999993" customHeight="1" x14ac:dyDescent="0.25">
      <c r="A255" s="14"/>
      <c r="B255" s="14"/>
      <c r="C255" s="14"/>
      <c r="E255" s="14"/>
      <c r="F255" s="14"/>
      <c r="K255" s="14"/>
      <c r="L255" s="14"/>
    </row>
    <row r="256" spans="1:12" ht="9.9499999999999993" customHeight="1" x14ac:dyDescent="0.25">
      <c r="A256" s="14"/>
      <c r="B256" s="14"/>
      <c r="C256" s="14"/>
      <c r="E256" s="14"/>
      <c r="F256" s="14"/>
      <c r="K256" s="14"/>
      <c r="L256" s="14"/>
    </row>
    <row r="257" spans="1:12" ht="9.9499999999999993" customHeight="1" x14ac:dyDescent="0.25">
      <c r="A257" s="14"/>
      <c r="B257" s="14"/>
      <c r="C257" s="14"/>
      <c r="E257" s="14"/>
      <c r="F257" s="14"/>
      <c r="K257" s="14"/>
      <c r="L257" s="14"/>
    </row>
    <row r="258" spans="1:12" ht="9.9499999999999993" customHeight="1" x14ac:dyDescent="0.25">
      <c r="A258" s="14"/>
      <c r="B258" s="14"/>
      <c r="C258" s="14"/>
      <c r="E258" s="14"/>
      <c r="F258" s="14"/>
      <c r="K258" s="14"/>
      <c r="L258" s="14"/>
    </row>
    <row r="259" spans="1:12" ht="9.9499999999999993" customHeight="1" x14ac:dyDescent="0.25">
      <c r="A259" s="14"/>
      <c r="B259" s="14"/>
      <c r="C259" s="14"/>
      <c r="E259" s="14"/>
      <c r="F259" s="14"/>
      <c r="K259" s="14"/>
      <c r="L259" s="14"/>
    </row>
    <row r="260" spans="1:12" ht="9.9499999999999993" customHeight="1" x14ac:dyDescent="0.25">
      <c r="A260" s="14"/>
      <c r="B260" s="14"/>
      <c r="C260" s="14"/>
      <c r="E260" s="14"/>
      <c r="F260" s="14"/>
      <c r="K260" s="14"/>
      <c r="L260" s="14"/>
    </row>
    <row r="261" spans="1:12" ht="9.9499999999999993" customHeight="1" x14ac:dyDescent="0.25">
      <c r="A261" s="14"/>
      <c r="B261" s="14"/>
      <c r="C261" s="14"/>
      <c r="E261" s="14"/>
      <c r="F261" s="14"/>
      <c r="K261" s="14"/>
      <c r="L261" s="14"/>
    </row>
    <row r="262" spans="1:12" ht="9.9499999999999993" customHeight="1" x14ac:dyDescent="0.25">
      <c r="A262" s="14"/>
      <c r="B262" s="14"/>
      <c r="C262" s="14"/>
      <c r="E262" s="14"/>
      <c r="F262" s="14"/>
      <c r="K262" s="14"/>
      <c r="L262" s="14"/>
    </row>
    <row r="263" spans="1:12" ht="9.9499999999999993" customHeight="1" x14ac:dyDescent="0.25">
      <c r="A263" s="14"/>
      <c r="B263" s="14"/>
      <c r="C263" s="14"/>
      <c r="E263" s="14"/>
      <c r="F263" s="14"/>
      <c r="K263" s="14"/>
      <c r="L263" s="14"/>
    </row>
    <row r="264" spans="1:12" ht="9.9499999999999993" customHeight="1" x14ac:dyDescent="0.25">
      <c r="A264" s="14"/>
      <c r="B264" s="14"/>
      <c r="C264" s="14"/>
      <c r="E264" s="14"/>
      <c r="F264" s="14"/>
      <c r="K264" s="14"/>
      <c r="L264" s="14"/>
    </row>
    <row r="265" spans="1:12" ht="9.9499999999999993" customHeight="1" x14ac:dyDescent="0.25">
      <c r="A265" s="14"/>
      <c r="B265" s="14"/>
      <c r="C265" s="14"/>
      <c r="E265" s="14"/>
      <c r="F265" s="14"/>
      <c r="K265" s="14"/>
      <c r="L265" s="14"/>
    </row>
    <row r="266" spans="1:12" ht="9.9499999999999993" customHeight="1" x14ac:dyDescent="0.25">
      <c r="A266" s="14"/>
      <c r="B266" s="14"/>
      <c r="C266" s="14"/>
      <c r="K266" s="14"/>
      <c r="L266" s="14"/>
    </row>
    <row r="267" spans="1:12" ht="9.9499999999999993" customHeight="1" x14ac:dyDescent="0.25">
      <c r="A267" s="14"/>
      <c r="B267" s="14"/>
      <c r="C267" s="14"/>
      <c r="K267" s="14"/>
      <c r="L267" s="14"/>
    </row>
    <row r="268" spans="1:12" ht="9.9499999999999993" customHeight="1" x14ac:dyDescent="0.25">
      <c r="A268" s="14"/>
      <c r="B268" s="14"/>
      <c r="C268" s="14"/>
      <c r="K268" s="14"/>
      <c r="L268" s="14"/>
    </row>
    <row r="269" spans="1:12" ht="9.9499999999999993" customHeight="1" x14ac:dyDescent="0.25">
      <c r="A269" s="14"/>
      <c r="B269" s="14"/>
      <c r="C269" s="14"/>
      <c r="K269" s="14"/>
      <c r="L269" s="14"/>
    </row>
    <row r="270" spans="1:12" ht="9.9499999999999993" customHeight="1" x14ac:dyDescent="0.25">
      <c r="A270" s="14"/>
      <c r="B270" s="14"/>
      <c r="C270" s="14"/>
      <c r="K270" s="14"/>
      <c r="L270" s="14"/>
    </row>
    <row r="271" spans="1:12" ht="9.9499999999999993" customHeight="1" x14ac:dyDescent="0.25">
      <c r="A271" s="14"/>
      <c r="B271" s="14"/>
      <c r="C271" s="14"/>
      <c r="K271" s="14"/>
      <c r="L271" s="14"/>
    </row>
    <row r="272" spans="1:12" ht="9.9499999999999993" customHeight="1" x14ac:dyDescent="0.25">
      <c r="A272" s="14"/>
      <c r="B272" s="14"/>
      <c r="C272" s="14"/>
      <c r="K272" s="14"/>
      <c r="L272" s="14"/>
    </row>
    <row r="273" spans="1:12" ht="9.9499999999999993" customHeight="1" x14ac:dyDescent="0.25">
      <c r="A273" s="14"/>
      <c r="B273" s="14"/>
      <c r="C273" s="14"/>
      <c r="K273" s="14"/>
      <c r="L273" s="14"/>
    </row>
    <row r="274" spans="1:12" ht="9.9499999999999993" customHeight="1" x14ac:dyDescent="0.25">
      <c r="A274" s="14"/>
      <c r="B274" s="14"/>
      <c r="C274" s="14"/>
      <c r="K274" s="14"/>
      <c r="L274" s="14"/>
    </row>
    <row r="275" spans="1:12" ht="9.9499999999999993" customHeight="1" x14ac:dyDescent="0.25">
      <c r="A275" s="14"/>
      <c r="B275" s="14"/>
      <c r="C275" s="14"/>
      <c r="K275" s="14"/>
      <c r="L275" s="14"/>
    </row>
    <row r="276" spans="1:12" ht="9.9499999999999993" customHeight="1" x14ac:dyDescent="0.25">
      <c r="A276" s="14"/>
      <c r="B276" s="14"/>
      <c r="C276" s="14"/>
      <c r="K276" s="14"/>
      <c r="L276" s="14"/>
    </row>
    <row r="277" spans="1:12" ht="9.9499999999999993" customHeight="1" x14ac:dyDescent="0.25">
      <c r="A277" s="14"/>
      <c r="B277" s="14"/>
      <c r="C277" s="14"/>
      <c r="K277" s="14"/>
      <c r="L277" s="14"/>
    </row>
    <row r="278" spans="1:12" ht="9.9499999999999993" customHeight="1" x14ac:dyDescent="0.25">
      <c r="A278" s="14"/>
      <c r="B278" s="14"/>
      <c r="C278" s="14"/>
      <c r="K278" s="14"/>
      <c r="L278" s="14"/>
    </row>
    <row r="279" spans="1:12" ht="9.9499999999999993" customHeight="1" x14ac:dyDescent="0.25">
      <c r="A279" s="14"/>
      <c r="B279" s="14"/>
      <c r="C279" s="14"/>
      <c r="K279" s="14"/>
      <c r="L279" s="14"/>
    </row>
    <row r="280" spans="1:12" ht="9.9499999999999993" customHeight="1" x14ac:dyDescent="0.25">
      <c r="A280" s="14"/>
      <c r="B280" s="14"/>
      <c r="C280" s="14"/>
      <c r="K280" s="14"/>
      <c r="L280" s="14"/>
    </row>
    <row r="281" spans="1:12" ht="9.9499999999999993" customHeight="1" x14ac:dyDescent="0.25">
      <c r="A281" s="14"/>
      <c r="B281" s="14"/>
      <c r="C281" s="14"/>
      <c r="K281" s="14"/>
      <c r="L281" s="14"/>
    </row>
    <row r="282" spans="1:12" ht="9.9499999999999993" customHeight="1" x14ac:dyDescent="0.25">
      <c r="A282" s="14"/>
      <c r="B282" s="14"/>
      <c r="C282" s="14"/>
      <c r="K282" s="14"/>
      <c r="L282" s="14"/>
    </row>
    <row r="283" spans="1:12" ht="9.9499999999999993" customHeight="1" x14ac:dyDescent="0.25">
      <c r="A283" s="14"/>
      <c r="B283" s="14"/>
      <c r="C283" s="14"/>
      <c r="K283" s="14"/>
      <c r="L283" s="14"/>
    </row>
    <row r="284" spans="1:12" ht="9.9499999999999993" customHeight="1" x14ac:dyDescent="0.25">
      <c r="A284" s="14"/>
      <c r="B284" s="14"/>
      <c r="C284" s="14"/>
      <c r="K284" s="14"/>
      <c r="L284" s="14"/>
    </row>
    <row r="285" spans="1:12" ht="9.9499999999999993" customHeight="1" x14ac:dyDescent="0.25">
      <c r="A285" s="14"/>
      <c r="B285" s="14"/>
      <c r="C285" s="14"/>
      <c r="K285" s="14"/>
      <c r="L285" s="14"/>
    </row>
    <row r="286" spans="1:12" ht="9.9499999999999993" customHeight="1" x14ac:dyDescent="0.25">
      <c r="A286" s="14"/>
      <c r="B286" s="14"/>
      <c r="C286" s="14"/>
      <c r="K286" s="14"/>
      <c r="L286" s="14"/>
    </row>
    <row r="287" spans="1:12" ht="9.9499999999999993" customHeight="1" x14ac:dyDescent="0.25">
      <c r="A287" s="14"/>
      <c r="B287" s="14"/>
      <c r="C287" s="14"/>
      <c r="K287" s="14"/>
      <c r="L287" s="14"/>
    </row>
    <row r="288" spans="1:12" ht="9.9499999999999993" customHeight="1" x14ac:dyDescent="0.25">
      <c r="A288" s="14"/>
      <c r="B288" s="14"/>
      <c r="C288" s="14"/>
      <c r="K288" s="14"/>
      <c r="L288" s="14"/>
    </row>
    <row r="289" spans="1:12" ht="9.9499999999999993" customHeight="1" x14ac:dyDescent="0.25">
      <c r="A289" s="14"/>
      <c r="B289" s="14"/>
      <c r="C289" s="14"/>
      <c r="K289" s="14"/>
      <c r="L289" s="14"/>
    </row>
    <row r="290" spans="1:12" ht="9.9499999999999993" customHeight="1" x14ac:dyDescent="0.25">
      <c r="A290" s="14"/>
      <c r="B290" s="14"/>
      <c r="C290" s="14"/>
      <c r="K290" s="14"/>
      <c r="L290" s="14"/>
    </row>
    <row r="291" spans="1:12" ht="9.9499999999999993" customHeight="1" x14ac:dyDescent="0.25">
      <c r="A291" s="14"/>
      <c r="B291" s="14"/>
      <c r="C291" s="14"/>
      <c r="K291" s="14"/>
      <c r="L291" s="14"/>
    </row>
    <row r="292" spans="1:12" ht="9.9499999999999993" customHeight="1" x14ac:dyDescent="0.25">
      <c r="A292" s="14"/>
      <c r="B292" s="14"/>
      <c r="C292" s="14"/>
      <c r="K292" s="14"/>
      <c r="L292" s="14"/>
    </row>
    <row r="293" spans="1:12" ht="9.9499999999999993" customHeight="1" x14ac:dyDescent="0.25">
      <c r="A293" s="14"/>
      <c r="B293" s="14"/>
      <c r="C293" s="14"/>
      <c r="K293" s="14"/>
      <c r="L293" s="14"/>
    </row>
    <row r="294" spans="1:12" ht="9.9499999999999993" customHeight="1" x14ac:dyDescent="0.25">
      <c r="A294" s="14"/>
      <c r="B294" s="14"/>
      <c r="C294" s="14"/>
      <c r="K294" s="14"/>
      <c r="L294" s="14"/>
    </row>
    <row r="295" spans="1:12" ht="9.9499999999999993" customHeight="1" x14ac:dyDescent="0.25">
      <c r="A295" s="14"/>
      <c r="B295" s="14"/>
      <c r="C295" s="14"/>
      <c r="K295" s="14"/>
      <c r="L295" s="14"/>
    </row>
    <row r="296" spans="1:12" ht="9.9499999999999993" customHeight="1" x14ac:dyDescent="0.25">
      <c r="A296" s="14"/>
      <c r="B296" s="14"/>
      <c r="C296" s="14"/>
      <c r="K296" s="14"/>
      <c r="L296" s="14"/>
    </row>
    <row r="297" spans="1:12" ht="9.9499999999999993" customHeight="1" x14ac:dyDescent="0.25">
      <c r="A297" s="14"/>
      <c r="B297" s="14"/>
      <c r="C297" s="14"/>
      <c r="K297" s="14"/>
      <c r="L297" s="14"/>
    </row>
    <row r="298" spans="1:12" ht="9.9499999999999993" customHeight="1" x14ac:dyDescent="0.25">
      <c r="A298" s="14"/>
      <c r="B298" s="14"/>
      <c r="C298" s="14"/>
      <c r="K298" s="14"/>
      <c r="L298" s="14"/>
    </row>
    <row r="299" spans="1:12" ht="9.9499999999999993" customHeight="1" x14ac:dyDescent="0.25">
      <c r="A299" s="14"/>
      <c r="B299" s="14"/>
      <c r="C299" s="14"/>
      <c r="K299" s="14"/>
      <c r="L299" s="14"/>
    </row>
    <row r="300" spans="1:12" ht="9.9499999999999993" customHeight="1" x14ac:dyDescent="0.25">
      <c r="A300" s="14"/>
      <c r="B300" s="14"/>
      <c r="C300" s="14"/>
      <c r="K300" s="14"/>
      <c r="L300" s="14"/>
    </row>
    <row r="301" spans="1:12" ht="9.9499999999999993" customHeight="1" x14ac:dyDescent="0.25">
      <c r="A301" s="14"/>
      <c r="B301" s="14"/>
      <c r="C301" s="14"/>
      <c r="K301" s="14"/>
      <c r="L301" s="14"/>
    </row>
    <row r="302" spans="1:12" ht="9.9499999999999993" customHeight="1" x14ac:dyDescent="0.25">
      <c r="A302" s="14"/>
      <c r="B302" s="14"/>
      <c r="C302" s="14"/>
      <c r="K302" s="14"/>
      <c r="L302" s="14"/>
    </row>
    <row r="303" spans="1:12" ht="9.9499999999999993" customHeight="1" x14ac:dyDescent="0.25">
      <c r="A303" s="14"/>
      <c r="B303" s="14"/>
      <c r="C303" s="14"/>
      <c r="K303" s="14"/>
      <c r="L303" s="14"/>
    </row>
    <row r="304" spans="1:12" ht="9.9499999999999993" customHeight="1" x14ac:dyDescent="0.25">
      <c r="A304" s="14"/>
      <c r="B304" s="14"/>
      <c r="C304" s="14"/>
      <c r="K304" s="14"/>
      <c r="L304" s="14"/>
    </row>
    <row r="305" spans="1:12" ht="9.9499999999999993" customHeight="1" x14ac:dyDescent="0.25">
      <c r="A305" s="14"/>
      <c r="B305" s="14"/>
      <c r="C305" s="14"/>
      <c r="K305" s="14"/>
      <c r="L305" s="14"/>
    </row>
    <row r="306" spans="1:12" ht="9.9499999999999993" customHeight="1" x14ac:dyDescent="0.25">
      <c r="A306" s="14"/>
      <c r="B306" s="14"/>
      <c r="C306" s="14"/>
      <c r="K306" s="14"/>
      <c r="L306" s="14"/>
    </row>
    <row r="307" spans="1:12" ht="9.9499999999999993" customHeight="1" x14ac:dyDescent="0.25">
      <c r="A307" s="14"/>
      <c r="B307" s="14"/>
      <c r="C307" s="14"/>
      <c r="K307" s="14"/>
      <c r="L307" s="14"/>
    </row>
    <row r="308" spans="1:12" ht="9.9499999999999993" customHeight="1" x14ac:dyDescent="0.25">
      <c r="A308" s="14"/>
      <c r="B308" s="14"/>
      <c r="C308" s="14"/>
      <c r="K308" s="14"/>
      <c r="L308" s="14"/>
    </row>
    <row r="309" spans="1:12" ht="9.9499999999999993" customHeight="1" x14ac:dyDescent="0.25">
      <c r="A309" s="14"/>
      <c r="B309" s="14"/>
      <c r="C309" s="14"/>
      <c r="K309" s="14"/>
      <c r="L309" s="14"/>
    </row>
    <row r="310" spans="1:12" ht="9.9499999999999993" customHeight="1" x14ac:dyDescent="0.25">
      <c r="A310" s="14"/>
      <c r="B310" s="14"/>
      <c r="C310" s="14"/>
      <c r="K310" s="14"/>
      <c r="L310" s="14"/>
    </row>
    <row r="311" spans="1:12" ht="9.9499999999999993" customHeight="1" x14ac:dyDescent="0.25">
      <c r="A311" s="14"/>
      <c r="B311" s="14"/>
      <c r="C311" s="14"/>
      <c r="K311" s="14"/>
      <c r="L311" s="14"/>
    </row>
    <row r="312" spans="1:12" ht="9.9499999999999993" customHeight="1" x14ac:dyDescent="0.25">
      <c r="A312" s="14"/>
      <c r="B312" s="14"/>
      <c r="C312" s="14"/>
      <c r="K312" s="14"/>
      <c r="L312" s="14"/>
    </row>
    <row r="313" spans="1:12" ht="9.9499999999999993" customHeight="1" x14ac:dyDescent="0.25">
      <c r="A313" s="14"/>
      <c r="B313" s="14"/>
      <c r="C313" s="14"/>
      <c r="K313" s="14"/>
      <c r="L313" s="14"/>
    </row>
    <row r="314" spans="1:12" ht="9.9499999999999993" customHeight="1" x14ac:dyDescent="0.25">
      <c r="A314" s="14"/>
      <c r="B314" s="14"/>
      <c r="C314" s="14"/>
      <c r="K314" s="14"/>
      <c r="L314" s="14"/>
    </row>
    <row r="315" spans="1:12" ht="9.9499999999999993" customHeight="1" x14ac:dyDescent="0.25">
      <c r="A315" s="14"/>
      <c r="B315" s="14"/>
      <c r="C315" s="14"/>
      <c r="K315" s="14"/>
      <c r="L315" s="14"/>
    </row>
    <row r="316" spans="1:12" ht="9.9499999999999993" customHeight="1" x14ac:dyDescent="0.25">
      <c r="A316" s="14"/>
      <c r="B316" s="14"/>
      <c r="C316" s="14"/>
      <c r="K316" s="14"/>
      <c r="L316" s="14"/>
    </row>
    <row r="317" spans="1:12" ht="9.9499999999999993" customHeight="1" x14ac:dyDescent="0.25">
      <c r="A317" s="14"/>
      <c r="B317" s="14"/>
      <c r="C317" s="14"/>
      <c r="K317" s="14"/>
      <c r="L317" s="14"/>
    </row>
    <row r="318" spans="1:12" ht="9.9499999999999993" customHeight="1" x14ac:dyDescent="0.25">
      <c r="A318" s="14"/>
      <c r="B318" s="14"/>
      <c r="C318" s="14"/>
      <c r="K318" s="14"/>
      <c r="L318" s="14"/>
    </row>
    <row r="319" spans="1:12" ht="9.9499999999999993" customHeight="1" x14ac:dyDescent="0.25">
      <c r="A319" s="14"/>
      <c r="B319" s="14"/>
      <c r="C319" s="14"/>
      <c r="K319" s="14"/>
      <c r="L319" s="14"/>
    </row>
    <row r="320" spans="1:12" ht="9.9499999999999993" customHeight="1" x14ac:dyDescent="0.25">
      <c r="A320" s="14"/>
      <c r="B320" s="14"/>
      <c r="C320" s="14"/>
      <c r="K320" s="14"/>
      <c r="L320" s="14"/>
    </row>
    <row r="321" spans="1:12" ht="9.9499999999999993" customHeight="1" x14ac:dyDescent="0.25">
      <c r="A321" s="14"/>
      <c r="B321" s="14"/>
      <c r="C321" s="14"/>
      <c r="K321" s="14"/>
      <c r="L321" s="14"/>
    </row>
    <row r="322" spans="1:12" ht="9.9499999999999993" customHeight="1" x14ac:dyDescent="0.25">
      <c r="A322" s="14"/>
      <c r="B322" s="14"/>
      <c r="C322" s="14"/>
      <c r="K322" s="14"/>
      <c r="L322" s="14"/>
    </row>
    <row r="323" spans="1:12" ht="9.9499999999999993" customHeight="1" x14ac:dyDescent="0.25">
      <c r="A323" s="14"/>
      <c r="B323" s="14"/>
      <c r="C323" s="14"/>
      <c r="K323" s="14"/>
      <c r="L323" s="14"/>
    </row>
    <row r="324" spans="1:12" ht="9.9499999999999993" customHeight="1" x14ac:dyDescent="0.25">
      <c r="A324" s="14"/>
      <c r="B324" s="14"/>
      <c r="C324" s="14"/>
      <c r="K324" s="14"/>
      <c r="L324" s="14"/>
    </row>
    <row r="325" spans="1:12" ht="9.9499999999999993" customHeight="1" x14ac:dyDescent="0.25">
      <c r="A325" s="14"/>
      <c r="B325" s="14"/>
      <c r="C325" s="14"/>
      <c r="K325" s="14"/>
      <c r="L325" s="14"/>
    </row>
    <row r="326" spans="1:12" ht="9.9499999999999993" customHeight="1" x14ac:dyDescent="0.25">
      <c r="A326" s="14"/>
      <c r="B326" s="14"/>
      <c r="C326" s="14"/>
      <c r="K326" s="14"/>
      <c r="L326" s="14"/>
    </row>
    <row r="327" spans="1:12" ht="9.9499999999999993" customHeight="1" x14ac:dyDescent="0.25">
      <c r="A327" s="14"/>
      <c r="B327" s="14"/>
      <c r="C327" s="14"/>
      <c r="K327" s="14"/>
      <c r="L327" s="14"/>
    </row>
    <row r="328" spans="1:12" ht="9.9499999999999993" customHeight="1" x14ac:dyDescent="0.25">
      <c r="A328" s="14"/>
      <c r="B328" s="14"/>
      <c r="C328" s="14"/>
      <c r="K328" s="14"/>
      <c r="L328" s="14"/>
    </row>
    <row r="329" spans="1:12" ht="9.9499999999999993" customHeight="1" x14ac:dyDescent="0.25">
      <c r="A329" s="14"/>
      <c r="B329" s="14"/>
      <c r="C329" s="14"/>
      <c r="K329" s="14"/>
      <c r="L329" s="14"/>
    </row>
    <row r="330" spans="1:12" ht="9.9499999999999993" customHeight="1" x14ac:dyDescent="0.25">
      <c r="A330" s="14"/>
      <c r="B330" s="14"/>
      <c r="C330" s="14"/>
      <c r="K330" s="14"/>
      <c r="L330" s="14"/>
    </row>
    <row r="331" spans="1:12" ht="9.9499999999999993" customHeight="1" x14ac:dyDescent="0.25">
      <c r="A331" s="14"/>
      <c r="B331" s="14"/>
      <c r="C331" s="14"/>
      <c r="K331" s="14"/>
      <c r="L331" s="14"/>
    </row>
    <row r="332" spans="1:12" ht="9.9499999999999993" customHeight="1" x14ac:dyDescent="0.25">
      <c r="A332" s="14"/>
      <c r="B332" s="14"/>
      <c r="C332" s="14"/>
      <c r="K332" s="14"/>
      <c r="L332" s="14"/>
    </row>
    <row r="333" spans="1:12" ht="9.9499999999999993" customHeight="1" x14ac:dyDescent="0.25">
      <c r="A333" s="14"/>
      <c r="B333" s="14"/>
      <c r="C333" s="14"/>
      <c r="K333" s="14"/>
      <c r="L333" s="14"/>
    </row>
    <row r="334" spans="1:12" ht="9.9499999999999993" customHeight="1" x14ac:dyDescent="0.25">
      <c r="A334" s="14"/>
      <c r="B334" s="14"/>
      <c r="C334" s="14"/>
      <c r="K334" s="14"/>
      <c r="L334" s="14"/>
    </row>
    <row r="335" spans="1:12" ht="9.9499999999999993" customHeight="1" x14ac:dyDescent="0.25">
      <c r="A335" s="14"/>
      <c r="B335" s="14"/>
      <c r="C335" s="14"/>
      <c r="K335" s="14"/>
      <c r="L335" s="14"/>
    </row>
    <row r="336" spans="1:12" ht="9.9499999999999993" customHeight="1" x14ac:dyDescent="0.25">
      <c r="A336" s="14"/>
      <c r="B336" s="14"/>
      <c r="C336" s="14"/>
      <c r="K336" s="14"/>
      <c r="L336" s="14"/>
    </row>
    <row r="337" spans="1:12" ht="9.9499999999999993" customHeight="1" x14ac:dyDescent="0.25">
      <c r="A337" s="14"/>
      <c r="B337" s="14"/>
      <c r="C337" s="14"/>
      <c r="K337" s="14"/>
      <c r="L337" s="14"/>
    </row>
    <row r="338" spans="1:12" ht="9.9499999999999993" customHeight="1" x14ac:dyDescent="0.25">
      <c r="A338" s="14"/>
      <c r="B338" s="14"/>
      <c r="C338" s="14"/>
      <c r="K338" s="14"/>
      <c r="L338" s="14"/>
    </row>
    <row r="339" spans="1:12" ht="9.9499999999999993" customHeight="1" x14ac:dyDescent="0.25">
      <c r="A339" s="14"/>
      <c r="B339" s="14"/>
      <c r="C339" s="14"/>
      <c r="K339" s="14"/>
      <c r="L339" s="14"/>
    </row>
    <row r="340" spans="1:12" ht="9.9499999999999993" customHeight="1" x14ac:dyDescent="0.25">
      <c r="A340" s="14"/>
      <c r="B340" s="14"/>
      <c r="C340" s="14"/>
      <c r="K340" s="14"/>
      <c r="L340" s="14"/>
    </row>
    <row r="341" spans="1:12" ht="9.9499999999999993" customHeight="1" x14ac:dyDescent="0.25">
      <c r="A341" s="14"/>
      <c r="B341" s="14"/>
      <c r="C341" s="14"/>
      <c r="K341" s="14"/>
      <c r="L341" s="14"/>
    </row>
    <row r="342" spans="1:12" ht="9.9499999999999993" customHeight="1" x14ac:dyDescent="0.25">
      <c r="A342" s="14"/>
      <c r="B342" s="14"/>
      <c r="C342" s="14"/>
      <c r="K342" s="14"/>
      <c r="L342" s="14"/>
    </row>
    <row r="343" spans="1:12" ht="9.9499999999999993" customHeight="1" x14ac:dyDescent="0.25">
      <c r="A343" s="14"/>
      <c r="B343" s="14"/>
      <c r="C343" s="14"/>
      <c r="K343" s="14"/>
      <c r="L343" s="14"/>
    </row>
    <row r="344" spans="1:12" ht="9.9499999999999993" customHeight="1" x14ac:dyDescent="0.25">
      <c r="A344" s="14"/>
      <c r="B344" s="14"/>
      <c r="C344" s="14"/>
      <c r="K344" s="14"/>
      <c r="L344" s="14"/>
    </row>
    <row r="345" spans="1:12" ht="9.9499999999999993" customHeight="1" x14ac:dyDescent="0.25">
      <c r="A345" s="14"/>
      <c r="B345" s="14"/>
      <c r="C345" s="14"/>
      <c r="K345" s="14"/>
      <c r="L345" s="14"/>
    </row>
    <row r="346" spans="1:12" ht="9.9499999999999993" customHeight="1" x14ac:dyDescent="0.25">
      <c r="A346" s="14"/>
      <c r="B346" s="14"/>
      <c r="C346" s="14"/>
      <c r="K346" s="14"/>
      <c r="L346" s="14"/>
    </row>
    <row r="347" spans="1:12" ht="9.9499999999999993" customHeight="1" x14ac:dyDescent="0.25">
      <c r="A347" s="14"/>
      <c r="B347" s="14"/>
      <c r="C347" s="14"/>
      <c r="K347" s="14"/>
      <c r="L347" s="14"/>
    </row>
    <row r="348" spans="1:12" ht="9.9499999999999993" customHeight="1" x14ac:dyDescent="0.25">
      <c r="A348" s="14"/>
      <c r="B348" s="14"/>
      <c r="C348" s="14"/>
      <c r="K348" s="14"/>
      <c r="L348" s="14"/>
    </row>
    <row r="349" spans="1:12" ht="9.9499999999999993" customHeight="1" x14ac:dyDescent="0.25">
      <c r="K349" s="14"/>
      <c r="L349" s="14"/>
    </row>
    <row r="350" spans="1:12" ht="9.9499999999999993" customHeight="1" x14ac:dyDescent="0.25">
      <c r="K350" s="14"/>
      <c r="L350" s="14"/>
    </row>
    <row r="351" spans="1:12" ht="9.9499999999999993" customHeight="1" x14ac:dyDescent="0.25">
      <c r="K351" s="14"/>
      <c r="L351" s="14"/>
    </row>
    <row r="352" spans="1:12" ht="9.9499999999999993" customHeight="1" x14ac:dyDescent="0.25">
      <c r="K352" s="14"/>
      <c r="L352" s="14"/>
    </row>
    <row r="353" spans="11:12" ht="9.9499999999999993" customHeight="1" x14ac:dyDescent="0.25">
      <c r="K353" s="14"/>
      <c r="L353" s="14"/>
    </row>
    <row r="354" spans="11:12" ht="9.9499999999999993" customHeight="1" x14ac:dyDescent="0.25">
      <c r="K354" s="14"/>
      <c r="L354" s="14"/>
    </row>
    <row r="355" spans="11:12" ht="9.9499999999999993" customHeight="1" x14ac:dyDescent="0.25">
      <c r="K355" s="14"/>
      <c r="L355" s="14"/>
    </row>
    <row r="356" spans="11:12" ht="9.9499999999999993" customHeight="1" x14ac:dyDescent="0.25">
      <c r="K356" s="14"/>
      <c r="L356" s="14"/>
    </row>
    <row r="357" spans="11:12" ht="9.9499999999999993" customHeight="1" x14ac:dyDescent="0.25">
      <c r="K357" s="14"/>
      <c r="L357" s="14"/>
    </row>
    <row r="358" spans="11:12" ht="9.9499999999999993" customHeight="1" x14ac:dyDescent="0.25">
      <c r="K358" s="14"/>
      <c r="L358" s="14"/>
    </row>
    <row r="359" spans="11:12" ht="9.9499999999999993" customHeight="1" x14ac:dyDescent="0.25">
      <c r="K359" s="14"/>
      <c r="L359" s="14"/>
    </row>
    <row r="360" spans="11:12" ht="9.9499999999999993" customHeight="1" x14ac:dyDescent="0.25">
      <c r="K360" s="14"/>
      <c r="L360" s="14"/>
    </row>
    <row r="361" spans="11:12" ht="9.9499999999999993" customHeight="1" x14ac:dyDescent="0.25">
      <c r="K361" s="14"/>
      <c r="L361" s="14"/>
    </row>
    <row r="362" spans="11:12" ht="9.9499999999999993" customHeight="1" x14ac:dyDescent="0.25">
      <c r="K362" s="14"/>
      <c r="L362" s="14"/>
    </row>
    <row r="363" spans="11:12" ht="9.9499999999999993" customHeight="1" x14ac:dyDescent="0.25">
      <c r="K363" s="14"/>
      <c r="L363" s="14"/>
    </row>
    <row r="364" spans="11:12" ht="9.9499999999999993" customHeight="1" x14ac:dyDescent="0.25">
      <c r="K364" s="14"/>
      <c r="L364" s="14"/>
    </row>
    <row r="365" spans="11:12" ht="9.9499999999999993" customHeight="1" x14ac:dyDescent="0.25">
      <c r="K365" s="14"/>
      <c r="L365" s="14"/>
    </row>
    <row r="366" spans="11:12" ht="9.9499999999999993" customHeight="1" x14ac:dyDescent="0.25">
      <c r="K366" s="14"/>
      <c r="L366" s="14"/>
    </row>
    <row r="367" spans="11:12" ht="9.9499999999999993" customHeight="1" x14ac:dyDescent="0.25">
      <c r="K367" s="14"/>
      <c r="L367" s="14"/>
    </row>
    <row r="368" spans="11:12" ht="9.9499999999999993" customHeight="1" x14ac:dyDescent="0.25">
      <c r="K368" s="14"/>
      <c r="L368" s="14"/>
    </row>
    <row r="369" spans="11:12" ht="9.9499999999999993" customHeight="1" x14ac:dyDescent="0.25">
      <c r="K369" s="14"/>
      <c r="L369" s="14"/>
    </row>
    <row r="370" spans="11:12" ht="9.9499999999999993" customHeight="1" x14ac:dyDescent="0.25">
      <c r="K370" s="14"/>
      <c r="L370" s="14"/>
    </row>
    <row r="371" spans="11:12" ht="9.9499999999999993" customHeight="1" x14ac:dyDescent="0.25">
      <c r="K371" s="14"/>
      <c r="L371" s="14"/>
    </row>
    <row r="372" spans="11:12" ht="9.9499999999999993" customHeight="1" x14ac:dyDescent="0.25">
      <c r="K372" s="14"/>
      <c r="L372" s="14"/>
    </row>
    <row r="373" spans="11:12" ht="9.9499999999999993" customHeight="1" x14ac:dyDescent="0.25">
      <c r="K373" s="14"/>
      <c r="L373" s="14"/>
    </row>
    <row r="374" spans="11:12" ht="9.9499999999999993" customHeight="1" x14ac:dyDescent="0.25">
      <c r="K374" s="14"/>
      <c r="L374" s="14"/>
    </row>
    <row r="375" spans="11:12" ht="9.9499999999999993" customHeight="1" x14ac:dyDescent="0.25">
      <c r="K375" s="14"/>
      <c r="L375" s="14"/>
    </row>
    <row r="376" spans="11:12" ht="9.9499999999999993" customHeight="1" x14ac:dyDescent="0.25">
      <c r="K376" s="14"/>
      <c r="L376" s="14"/>
    </row>
    <row r="377" spans="11:12" ht="9.9499999999999993" customHeight="1" x14ac:dyDescent="0.25">
      <c r="K377" s="14"/>
      <c r="L377" s="14"/>
    </row>
    <row r="378" spans="11:12" ht="9.9499999999999993" customHeight="1" x14ac:dyDescent="0.25">
      <c r="K378" s="14"/>
      <c r="L378" s="14"/>
    </row>
    <row r="379" spans="11:12" ht="9.9499999999999993" customHeight="1" x14ac:dyDescent="0.25">
      <c r="K379" s="14"/>
      <c r="L379" s="14"/>
    </row>
    <row r="380" spans="11:12" ht="9.9499999999999993" customHeight="1" x14ac:dyDescent="0.25">
      <c r="K380" s="14"/>
      <c r="L380" s="14"/>
    </row>
    <row r="381" spans="11:12" ht="9.9499999999999993" customHeight="1" x14ac:dyDescent="0.25">
      <c r="K381" s="14"/>
      <c r="L381" s="14"/>
    </row>
    <row r="382" spans="11:12" ht="9.9499999999999993" customHeight="1" x14ac:dyDescent="0.25">
      <c r="K382" s="14"/>
      <c r="L382" s="14"/>
    </row>
    <row r="383" spans="11:12" ht="9.9499999999999993" customHeight="1" x14ac:dyDescent="0.25">
      <c r="K383" s="14"/>
      <c r="L383" s="14"/>
    </row>
    <row r="384" spans="11:12" ht="9.9499999999999993" customHeight="1" x14ac:dyDescent="0.25">
      <c r="K384" s="14"/>
      <c r="L384" s="14"/>
    </row>
    <row r="385" ht="9.9499999999999993" customHeight="1" x14ac:dyDescent="0.25"/>
    <row r="386" ht="9.9499999999999993" customHeight="1" x14ac:dyDescent="0.25"/>
    <row r="387" ht="9.9499999999999993" customHeight="1" x14ac:dyDescent="0.25"/>
    <row r="388" ht="9.9499999999999993" customHeight="1" x14ac:dyDescent="0.25"/>
    <row r="389" ht="9.9499999999999993" customHeight="1" x14ac:dyDescent="0.25"/>
    <row r="390" ht="9.9499999999999993" customHeight="1" x14ac:dyDescent="0.25"/>
  </sheetData>
  <protectedRanges>
    <protectedRange sqref="L160:L164" name="Диапазон1"/>
    <protectedRange sqref="F109:F113" name="Диапазон1_1"/>
  </protectedRanges>
  <sortState xmlns:xlrd2="http://schemas.microsoft.com/office/spreadsheetml/2017/richdata2" ref="K23:K28">
    <sortCondition ref="K23:K28"/>
  </sortState>
  <mergeCells count="64">
    <mergeCell ref="D108:F108"/>
    <mergeCell ref="I167:J167"/>
    <mergeCell ref="A103:C103"/>
    <mergeCell ref="A116:C116"/>
    <mergeCell ref="A129:C130"/>
    <mergeCell ref="A132:C132"/>
    <mergeCell ref="A135:C135"/>
    <mergeCell ref="A145:C146"/>
    <mergeCell ref="J64:L65"/>
    <mergeCell ref="J75:L76"/>
    <mergeCell ref="A85:C85"/>
    <mergeCell ref="A90:C90"/>
    <mergeCell ref="D85:F86"/>
    <mergeCell ref="G82:I82"/>
    <mergeCell ref="J12:L14"/>
    <mergeCell ref="J15:L17"/>
    <mergeCell ref="J18:L18"/>
    <mergeCell ref="J21:L22"/>
    <mergeCell ref="J30:L30"/>
    <mergeCell ref="J38:L38"/>
    <mergeCell ref="J60:L60"/>
    <mergeCell ref="J61:L63"/>
    <mergeCell ref="D81:F81"/>
    <mergeCell ref="G14:I14"/>
    <mergeCell ref="G26:I27"/>
    <mergeCell ref="G34:I35"/>
    <mergeCell ref="G41:I41"/>
    <mergeCell ref="G66:I66"/>
    <mergeCell ref="G71:I71"/>
    <mergeCell ref="A78:C78"/>
    <mergeCell ref="D13:F13"/>
    <mergeCell ref="D43:F43"/>
    <mergeCell ref="D47:F47"/>
    <mergeCell ref="D50:F50"/>
    <mergeCell ref="D55:F55"/>
    <mergeCell ref="D76:F76"/>
    <mergeCell ref="A32:C32"/>
    <mergeCell ref="A50:C50"/>
    <mergeCell ref="A56:C56"/>
    <mergeCell ref="A67:C67"/>
    <mergeCell ref="A75:C77"/>
    <mergeCell ref="D33:F33"/>
    <mergeCell ref="A153:C153"/>
    <mergeCell ref="A159:C159"/>
    <mergeCell ref="A128:C128"/>
    <mergeCell ref="D103:F103"/>
    <mergeCell ref="A99:C99"/>
    <mergeCell ref="D91:F91"/>
    <mergeCell ref="D95:F95"/>
    <mergeCell ref="D99:F99"/>
    <mergeCell ref="G60:I60"/>
    <mergeCell ref="A9:C9"/>
    <mergeCell ref="A10:C10"/>
    <mergeCell ref="A4:B4"/>
    <mergeCell ref="C4:L4"/>
    <mergeCell ref="A6:C6"/>
    <mergeCell ref="D6:F6"/>
    <mergeCell ref="A7:C8"/>
    <mergeCell ref="A1:B1"/>
    <mergeCell ref="C1:L1"/>
    <mergeCell ref="A2:B2"/>
    <mergeCell ref="C2:L2"/>
    <mergeCell ref="A3:B3"/>
    <mergeCell ref="C3:L3"/>
  </mergeCells>
  <pageMargins left="0" right="0" top="0" bottom="0" header="0" footer="0"/>
  <pageSetup paperSize="9" fitToHeight="0" orientation="portrait" r:id="rId1"/>
  <rowBreaks count="1" manualBreakCount="1"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БЗ ОПТ ЛЕТО 2022г</vt:lpstr>
      <vt:lpstr>'БЗ ОПТ ЛЕТО 2022г'!Область_печати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Семенова</dc:creator>
  <cp:lastModifiedBy>Пользователь</cp:lastModifiedBy>
  <cp:lastPrinted>2022-07-14T07:19:56Z</cp:lastPrinted>
  <dcterms:created xsi:type="dcterms:W3CDTF">2020-05-16T11:06:21Z</dcterms:created>
  <dcterms:modified xsi:type="dcterms:W3CDTF">2022-07-14T07:20:33Z</dcterms:modified>
</cp:coreProperties>
</file>